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Z:\B\Bieg na Sleze\2025\statystyki\"/>
    </mc:Choice>
  </mc:AlternateContent>
  <xr:revisionPtr revIDLastSave="0" documentId="14_{BF8815BB-8DC6-4D20-BD5A-C98071368CAC}" xr6:coauthVersionLast="47" xr6:coauthVersionMax="47" xr10:uidLastSave="{00000000-0000-0000-0000-000000000000}"/>
  <bookViews>
    <workbookView xWindow="-120" yWindow="-120" windowWidth="38640" windowHeight="23640" tabRatio="880" xr2:uid="{A83F060E-BC83-44DF-92E9-8ED0FA5A5BF8}"/>
  </bookViews>
  <sheets>
    <sheet name="OD 10 biegów" sheetId="28" r:id="rId1"/>
    <sheet name="kategorie " sheetId="51" r:id="rId2"/>
    <sheet name="najlepsi" sheetId="7" r:id="rId3"/>
    <sheet name="zwycięzcy" sheetId="44" r:id="rId4"/>
    <sheet name="przedziały czasowe" sheetId="4" r:id="rId5"/>
  </sheets>
  <definedNames>
    <definedName name="_xlnm._FilterDatabase" localSheetId="0" hidden="1">'OD 10 biegów'!#REF!</definedName>
  </definedNames>
  <calcPr calcId="191029"/>
</workbook>
</file>

<file path=xl/calcChain.xml><?xml version="1.0" encoding="utf-8"?>
<calcChain xmlns="http://schemas.openxmlformats.org/spreadsheetml/2006/main">
  <c r="F14" i="28" l="1"/>
  <c r="F12" i="28"/>
  <c r="F11" i="28"/>
  <c r="F9" i="28"/>
  <c r="F13" i="28"/>
  <c r="F7" i="28"/>
  <c r="F10" i="28"/>
  <c r="F6" i="28"/>
  <c r="F8" i="28"/>
  <c r="D40" i="4"/>
  <c r="D39" i="4"/>
  <c r="D38" i="4"/>
  <c r="E33" i="4"/>
  <c r="D37" i="4"/>
  <c r="D36" i="4"/>
  <c r="D35" i="4"/>
  <c r="D34" i="4"/>
  <c r="E32" i="4" s="1"/>
  <c r="D33" i="4"/>
  <c r="E24" i="4"/>
  <c r="E15" i="4"/>
  <c r="E14" i="4"/>
  <c r="E13" i="4"/>
  <c r="E12" i="4"/>
  <c r="E11" i="4"/>
  <c r="E10" i="4"/>
  <c r="E9" i="4"/>
  <c r="E8" i="4"/>
  <c r="E7" i="4"/>
  <c r="F4" i="28"/>
  <c r="F5" i="28"/>
  <c r="E21" i="4"/>
  <c r="E25" i="4"/>
  <c r="E20" i="4"/>
  <c r="E27" i="4"/>
  <c r="E22" i="4"/>
  <c r="E26" i="4"/>
  <c r="E23" i="4"/>
  <c r="E39" i="4"/>
  <c r="E34" i="4"/>
  <c r="E37" i="4"/>
  <c r="E40" i="4"/>
  <c r="E35" i="4" l="1"/>
  <c r="E36" i="4"/>
  <c r="E38" i="4"/>
</calcChain>
</file>

<file path=xl/sharedStrings.xml><?xml version="1.0" encoding="utf-8"?>
<sst xmlns="http://schemas.openxmlformats.org/spreadsheetml/2006/main" count="603" uniqueCount="351">
  <si>
    <t xml:space="preserve">Kumala Magdalena </t>
  </si>
  <si>
    <t xml:space="preserve">Paciejewski Kacper </t>
  </si>
  <si>
    <t xml:space="preserve">Pastusiak Ewa </t>
  </si>
  <si>
    <t xml:space="preserve">Klim Anna </t>
  </si>
  <si>
    <t xml:space="preserve">Dawiskiba Tomasz </t>
  </si>
  <si>
    <t xml:space="preserve">Prymka Maciej </t>
  </si>
  <si>
    <t xml:space="preserve">Woźniak Katarzyna </t>
  </si>
  <si>
    <t xml:space="preserve">Gil Monika </t>
  </si>
  <si>
    <t>imię i nazwisko</t>
  </si>
  <si>
    <t>Wiącek Marek</t>
  </si>
  <si>
    <t>Fojud Marek</t>
  </si>
  <si>
    <t>Giel Ewa</t>
  </si>
  <si>
    <t>Brzyk Tomasz</t>
  </si>
  <si>
    <t>lp</t>
  </si>
  <si>
    <t>Łazarowicz Jarosław</t>
  </si>
  <si>
    <t>Korfini Ireneusz</t>
  </si>
  <si>
    <t>Smuda Norbert</t>
  </si>
  <si>
    <t>Borochowski Piotr</t>
  </si>
  <si>
    <t>Matuszkiewicz Aneta</t>
  </si>
  <si>
    <t>Hewusz Anna</t>
  </si>
  <si>
    <t>Zaborowska Anna</t>
  </si>
  <si>
    <t>Szulgowska Beata</t>
  </si>
  <si>
    <t>czas</t>
  </si>
  <si>
    <t>Siemaszko Zbigniew</t>
  </si>
  <si>
    <t>Cebula Waldemar</t>
  </si>
  <si>
    <t xml:space="preserve">Sobczyk Tomasz </t>
  </si>
  <si>
    <t>Luniak Anita</t>
  </si>
  <si>
    <t>Madej Urszula</t>
  </si>
  <si>
    <t>Szczęch Beata</t>
  </si>
  <si>
    <t>Kosińska Aleksandra</t>
  </si>
  <si>
    <t>Prymka Maciej</t>
  </si>
  <si>
    <t>Mądry Gabriel</t>
  </si>
  <si>
    <t>średnia</t>
  </si>
  <si>
    <t>Bryl Karol</t>
  </si>
  <si>
    <t>Uniwersytet Wrocławski</t>
  </si>
  <si>
    <t>Sobczyk Tomasz</t>
  </si>
  <si>
    <t>Sobas Jacek</t>
  </si>
  <si>
    <t>Uciechowska Jolanta</t>
  </si>
  <si>
    <t>Zając Leszek jr</t>
  </si>
  <si>
    <t>Strzegom</t>
  </si>
  <si>
    <t>Imię i nazwisko</t>
  </si>
  <si>
    <t>bieg</t>
  </si>
  <si>
    <t>Pyczak Ireneusz</t>
  </si>
  <si>
    <t>Banakiewicz Anna</t>
  </si>
  <si>
    <t>Sobczyk Barbara</t>
  </si>
  <si>
    <t>10 najlepszych czasów biegu - panowie:</t>
  </si>
  <si>
    <t>10 najlepszych czasów biegu - panie:</t>
  </si>
  <si>
    <t>X LO</t>
  </si>
  <si>
    <t>Cadbury</t>
  </si>
  <si>
    <t>WKB Piast</t>
  </si>
  <si>
    <t>klub/szkoła</t>
  </si>
  <si>
    <t>ilość osób</t>
  </si>
  <si>
    <t>% do całości</t>
  </si>
  <si>
    <t>Śląsk Wrocław</t>
  </si>
  <si>
    <t>Wrocław</t>
  </si>
  <si>
    <t>III LO</t>
  </si>
  <si>
    <t>Klisz Tomasz</t>
  </si>
  <si>
    <t>Krafczyk Rafał</t>
  </si>
  <si>
    <t>Uciechowski Piotr</t>
  </si>
  <si>
    <t>X LO UKS HEROS</t>
  </si>
  <si>
    <t>Zawierucha Jerzy</t>
  </si>
  <si>
    <t>Tymków Łukasz</t>
  </si>
  <si>
    <t>Stawicka Agnieszka</t>
  </si>
  <si>
    <t>Koślacz Julia</t>
  </si>
  <si>
    <t>Kraj Anna</t>
  </si>
  <si>
    <t>Kielan Magdalena</t>
  </si>
  <si>
    <t>czas (m.s)</t>
  </si>
  <si>
    <t>20.00 - 24.59</t>
  </si>
  <si>
    <t>25.00 - 29.59</t>
  </si>
  <si>
    <t>30.00 - 34.59</t>
  </si>
  <si>
    <t>35.00 - 39.59</t>
  </si>
  <si>
    <t>40.00 - 44.59</t>
  </si>
  <si>
    <t>45.00 - 49.59</t>
  </si>
  <si>
    <t>50.00 - 54.59</t>
  </si>
  <si>
    <t>55.00 - 59.59</t>
  </si>
  <si>
    <t>powyżej 60 m.</t>
  </si>
  <si>
    <t>UKS "Unia" Świętoszów</t>
  </si>
  <si>
    <t>Poltegor Projekt</t>
  </si>
  <si>
    <t>MKS Centrum</t>
  </si>
  <si>
    <t>ZPP PKP Opole</t>
  </si>
  <si>
    <t>KB Diament</t>
  </si>
  <si>
    <t>LKS Błękitni</t>
  </si>
  <si>
    <t>Wróbel Dariusz</t>
  </si>
  <si>
    <t>Uciechowska Teresa</t>
  </si>
  <si>
    <t>Drewniowska Lucyna</t>
  </si>
  <si>
    <t>Stankiewicz Iwona</t>
  </si>
  <si>
    <t xml:space="preserve">Poltegor Projekt WKTri Wrocław </t>
  </si>
  <si>
    <t xml:space="preserve">WKS Oleśniczanka </t>
  </si>
  <si>
    <t xml:space="preserve">PG nr 2 Opole </t>
  </si>
  <si>
    <t>KS DIAMENT Jastrzębie</t>
  </si>
  <si>
    <t>"Młodzik" Bystrzyca Oł.</t>
  </si>
  <si>
    <t>Waloszczyk Bartłomiej</t>
  </si>
  <si>
    <t>Zając Robert</t>
  </si>
  <si>
    <t>OZPR PKP Opole</t>
  </si>
  <si>
    <t>Wojsław Bartłomiej</t>
  </si>
  <si>
    <t>(klub/szkoła reprezentowane podczas danego biegu)</t>
  </si>
  <si>
    <t>Smuda  Norbert</t>
  </si>
  <si>
    <t>Siemaszko  Zbigniew</t>
  </si>
  <si>
    <t>Majewska Agata</t>
  </si>
  <si>
    <t>Twardochleb Barbara</t>
  </si>
  <si>
    <t>AZS AE Wrocław</t>
  </si>
  <si>
    <t>Drewnicka-Ogrodnik Joanna</t>
  </si>
  <si>
    <t>Wosik Daniel</t>
  </si>
  <si>
    <t>OSTROWIA TEAM MONTR</t>
  </si>
  <si>
    <t>Mudrak Karolina</t>
  </si>
  <si>
    <t>CHROSTEK Krzysztof</t>
  </si>
  <si>
    <t>DAWIDZIUK Maciej</t>
  </si>
  <si>
    <t>WOSTAL Aleksander</t>
  </si>
  <si>
    <t>JĘDRUSIŃSKI Robert</t>
  </si>
  <si>
    <t>CZERSKI Marian</t>
  </si>
  <si>
    <t>KONOWALSKA Mariola</t>
  </si>
  <si>
    <t>PAKOSZ Irena</t>
  </si>
  <si>
    <t>MORAWSKA Marzena</t>
  </si>
  <si>
    <t>WITKOWSKI Zygmunt</t>
  </si>
  <si>
    <t>FORTUNA Sebastian</t>
  </si>
  <si>
    <t>MUDRAK Karolina</t>
  </si>
  <si>
    <t>STANKIEWICZ Iwona</t>
  </si>
  <si>
    <t>KOWALSKA Krystyna</t>
  </si>
  <si>
    <t>CHWASTYK Karol</t>
  </si>
  <si>
    <t>SOBCZAK Renata</t>
  </si>
  <si>
    <t>GRONOWSKA Anna</t>
  </si>
  <si>
    <t>LECH BRZYK Krystyna</t>
  </si>
  <si>
    <t>KRUCZKOWSKI Dariusz</t>
  </si>
  <si>
    <t>PECHNIKOV Ruslan</t>
  </si>
  <si>
    <t>MATUSZCZAK Rafał</t>
  </si>
  <si>
    <t>KOŃ Piotr</t>
  </si>
  <si>
    <t>ŁAZAROWICZ Jarosław</t>
  </si>
  <si>
    <t>SWOBODA Marek</t>
  </si>
  <si>
    <t>ZATORSKA Izabela</t>
  </si>
  <si>
    <t>LASZCZOWSKI Dawid</t>
  </si>
  <si>
    <t>CELIŃSKA Anna</t>
  </si>
  <si>
    <t>FICNER Anna</t>
  </si>
  <si>
    <t>STELMACH Dominika</t>
  </si>
  <si>
    <t>ZAŁĘSKI Henryk</t>
  </si>
  <si>
    <t>FRĄCKOWIAK Magdalena</t>
  </si>
  <si>
    <t>UCIECHOWSKA Jolanta</t>
  </si>
  <si>
    <t>KRAKOWIAK Barbara</t>
  </si>
  <si>
    <t>DZIERGAS MIROSŁAW</t>
  </si>
  <si>
    <t>PUSZCZEWICZ ZENON</t>
  </si>
  <si>
    <t>CZAPLA PIOTR</t>
  </si>
  <si>
    <t>Chrostek Krzysztof</t>
  </si>
  <si>
    <t>Koszewski Michał</t>
  </si>
  <si>
    <t>Dawidziuk Maciej</t>
  </si>
  <si>
    <t>Konowalska Mariola</t>
  </si>
  <si>
    <t>Kalicińska Monika</t>
  </si>
  <si>
    <t>Pakosz Irena</t>
  </si>
  <si>
    <t>Kruczkowski Dariusz</t>
  </si>
  <si>
    <t>Szcześniewski Miłosz</t>
  </si>
  <si>
    <t>Matuszczak Rafał</t>
  </si>
  <si>
    <t>Koń Piotr</t>
  </si>
  <si>
    <t>Zatorska Izabela</t>
  </si>
  <si>
    <t>Celińska Anna</t>
  </si>
  <si>
    <t>Ficner Anna</t>
  </si>
  <si>
    <t>Stelmach Dominika</t>
  </si>
  <si>
    <t>Woszczek Danuta</t>
  </si>
  <si>
    <t>Bierczak Maciej</t>
  </si>
  <si>
    <t>Ryguła Anna</t>
  </si>
  <si>
    <t>Czapla Piotr</t>
  </si>
  <si>
    <t>Wiśniewska-Ulfik Dominika</t>
  </si>
  <si>
    <t>Cebo Maria</t>
  </si>
  <si>
    <t>Piskorowska Danuta</t>
  </si>
  <si>
    <t>Bolechowska Dominika</t>
  </si>
  <si>
    <t>ŁOBODZIŃSKI Piotr</t>
  </si>
  <si>
    <t>WIŚNIEWSKA-ULFIK Dominika</t>
  </si>
  <si>
    <t>JASEK Tadeusz</t>
  </si>
  <si>
    <t>SITEK Tadeusz</t>
  </si>
  <si>
    <t>JASTRZĘBSKI Kamil</t>
  </si>
  <si>
    <t>WĄSOWICZ Jan</t>
  </si>
  <si>
    <t>WIKTOROWICZ Łucja</t>
  </si>
  <si>
    <t>STARZYK Marzena</t>
  </si>
  <si>
    <t>Łobodziński Piotr</t>
  </si>
  <si>
    <t>Jastrzebski Kamil</t>
  </si>
  <si>
    <t>Lepiarz Sylwester</t>
  </si>
  <si>
    <t>Jastrzębski Kamil</t>
  </si>
  <si>
    <t>Silarska Dorota</t>
  </si>
  <si>
    <t>Kozielska Magdalena</t>
  </si>
  <si>
    <t>Wiktorowicz Łucja</t>
  </si>
  <si>
    <t>Tobiasz Barbara</t>
  </si>
  <si>
    <t>suma czasów</t>
  </si>
  <si>
    <t>ilośc biegów</t>
  </si>
  <si>
    <t>ilość startów</t>
  </si>
  <si>
    <t>PUMA RUNNERS TEAM WROCANKA</t>
  </si>
  <si>
    <t>INTERFERIE PL REGLE</t>
  </si>
  <si>
    <t>SKB KRAŚNIK/RMD MONTRAIL TEAM</t>
  </si>
  <si>
    <t>BYLEDOBIEC SPRINT BIELSKO-BIAŁA</t>
  </si>
  <si>
    <t>ULTRA BESKID SPORT BIELSKO-BIAŁA</t>
  </si>
  <si>
    <t>Rmd Montrail Team/skb Kraśnik</t>
  </si>
  <si>
    <t>Lłks Prefbet Śniadowo Łomża</t>
  </si>
  <si>
    <t>Skb Kraśnik</t>
  </si>
  <si>
    <t>Uks Olimp Kozienice</t>
  </si>
  <si>
    <t>Sulis Hoko Team/uks Olimpia Zabrze</t>
  </si>
  <si>
    <t>(klub/miasto reprezentowane podczas danego biegu)</t>
  </si>
  <si>
    <t>klub/miasto</t>
  </si>
  <si>
    <t>Najlepsze 10 czasów i osób na obecnym dystansie - ok. 5 km.</t>
  </si>
  <si>
    <t>Najlepsze 10 czasów i osób na poprzednim dystansie - ok. 4 km.</t>
  </si>
  <si>
    <t xml:space="preserve">Agnieszka Stawicka </t>
  </si>
  <si>
    <t xml:space="preserve">Aneta Matuszkiewicz </t>
  </si>
  <si>
    <t xml:space="preserve">Julia Koślacz </t>
  </si>
  <si>
    <t xml:space="preserve">Agata Majewska </t>
  </si>
  <si>
    <t xml:space="preserve">Barbara Twardochleb </t>
  </si>
  <si>
    <t xml:space="preserve">Anna Rybaczek </t>
  </si>
  <si>
    <t xml:space="preserve">Barbara Sobczyk </t>
  </si>
  <si>
    <t xml:space="preserve">Anna Kraj </t>
  </si>
  <si>
    <t xml:space="preserve">Teresa Uciechowska </t>
  </si>
  <si>
    <t xml:space="preserve">Karolina Okonek </t>
  </si>
  <si>
    <t xml:space="preserve">Jerzy Zawierucha </t>
  </si>
  <si>
    <t xml:space="preserve">Jarosław Łazarowicz </t>
  </si>
  <si>
    <t xml:space="preserve">Tomasz Klisz </t>
  </si>
  <si>
    <t xml:space="preserve">Rafał Krafczyk </t>
  </si>
  <si>
    <t xml:space="preserve">Daniel Wosik </t>
  </si>
  <si>
    <t xml:space="preserve">Dariusz Wróbel </t>
  </si>
  <si>
    <t xml:space="preserve">Piotr Uciechowski </t>
  </si>
  <si>
    <t xml:space="preserve">Karol Bryl </t>
  </si>
  <si>
    <t xml:space="preserve">Ireneusz Korfini </t>
  </si>
  <si>
    <t xml:space="preserve">Bartłomiej Waloszczyk </t>
  </si>
  <si>
    <t xml:space="preserve">Dominika Wiśniewska-Ulfik </t>
  </si>
  <si>
    <t xml:space="preserve">Anna Celińska </t>
  </si>
  <si>
    <t xml:space="preserve">Izabela Zatorska </t>
  </si>
  <si>
    <t xml:space="preserve">Maria Cebo </t>
  </si>
  <si>
    <t xml:space="preserve">Danuta Woszczek </t>
  </si>
  <si>
    <t xml:space="preserve">Anna Ficner </t>
  </si>
  <si>
    <t xml:space="preserve">Kamil Jastrzębski </t>
  </si>
  <si>
    <t xml:space="preserve">Piotr Łobodziński </t>
  </si>
  <si>
    <t xml:space="preserve">Dariusz Kruczkowski </t>
  </si>
  <si>
    <t xml:space="preserve">Piotr Czapla </t>
  </si>
  <si>
    <t xml:space="preserve">Sylwester Lepiarz </t>
  </si>
  <si>
    <t>Radosław Bołtuć</t>
  </si>
  <si>
    <t>Krystyna Lech-Brzyk</t>
  </si>
  <si>
    <t>Antoni Stankiewicz</t>
  </si>
  <si>
    <t>Zdzisław Brzyk</t>
  </si>
  <si>
    <t>Krzysztof Piszczałka</t>
  </si>
  <si>
    <t>Wojciech Wysocki</t>
  </si>
  <si>
    <t>Marek Wiącek</t>
  </si>
  <si>
    <t>13+5</t>
  </si>
  <si>
    <t>12+4</t>
  </si>
  <si>
    <t>15+0</t>
  </si>
  <si>
    <t>starty na poprzednim i obecnym dystansie</t>
  </si>
  <si>
    <t>Ilość osób, które ukończyły trasę w określonym przedziale czasowym.</t>
  </si>
  <si>
    <t>Statystki łączne</t>
  </si>
  <si>
    <t>Poprzedni dystans</t>
  </si>
  <si>
    <t>Obecny dystans</t>
  </si>
  <si>
    <t>rok</t>
  </si>
  <si>
    <t>I miejsce</t>
  </si>
  <si>
    <t>II miejsce</t>
  </si>
  <si>
    <t>III miejsce</t>
  </si>
  <si>
    <t>10 najszybszych uczestników biegu:</t>
  </si>
  <si>
    <t>10 najszybszych uczestniczek biegu:</t>
  </si>
  <si>
    <t>Najlepsi w klasyfikacji generalnej</t>
  </si>
  <si>
    <t>Najlepsze w klasyfikacji generalnej</t>
  </si>
  <si>
    <t>Bodurka Krzysztof</t>
  </si>
  <si>
    <t>Jamiński Adam</t>
  </si>
  <si>
    <t>Lewandowska Edyta</t>
  </si>
  <si>
    <t>Krzysztof Bodurka</t>
  </si>
  <si>
    <t>Dominika Stelmach</t>
  </si>
  <si>
    <t>RK ATHLETICS</t>
  </si>
  <si>
    <t>Łucja Wiktorowicz</t>
  </si>
  <si>
    <t>OPOCZNO SPORT TEAM</t>
  </si>
  <si>
    <t>Edyta Lewandowska</t>
  </si>
  <si>
    <t>E.L.ITE SPORTS -MENNICA KRÓLEWSKA</t>
  </si>
  <si>
    <t>Przedwojewski Bartłomiej</t>
  </si>
  <si>
    <t>Bartłomiej Przedwojewski</t>
  </si>
  <si>
    <t>Głuchołazy</t>
  </si>
  <si>
    <t>Bałuciak Ewa</t>
  </si>
  <si>
    <t xml:space="preserve">Bartłomiej Wojsław </t>
  </si>
  <si>
    <t xml:space="preserve">Henryk Załęski </t>
  </si>
  <si>
    <t>Jaśtal Piotr</t>
  </si>
  <si>
    <t>Golba Katarzyna</t>
  </si>
  <si>
    <t>Mendecka Michalina</t>
  </si>
  <si>
    <t>Wyszowska Anna</t>
  </si>
  <si>
    <t>ALPIN SPORT TEAM</t>
  </si>
  <si>
    <t>Malina Dawid</t>
  </si>
  <si>
    <t>Kantor Martyna</t>
  </si>
  <si>
    <t>LKB RUDNIK</t>
  </si>
  <si>
    <t>RK ATHLETICS WARSZAWA</t>
  </si>
  <si>
    <t>Martyna Kantor</t>
  </si>
  <si>
    <t>Joanna Drewnicka-Ogrodnik</t>
  </si>
  <si>
    <t>Marcin Kubica</t>
  </si>
  <si>
    <t>Ks Prefbet-sonarol</t>
  </si>
  <si>
    <t>Ks Sprint Bielsko-biała</t>
  </si>
  <si>
    <t>Ks Sprint Bielsko-Biała</t>
  </si>
  <si>
    <t>Mks Siechnice</t>
  </si>
  <si>
    <t xml:space="preserve">Kubica Marcin </t>
  </si>
  <si>
    <t xml:space="preserve">Tabor Dominik </t>
  </si>
  <si>
    <t>kategoria</t>
  </si>
  <si>
    <t>osoba</t>
  </si>
  <si>
    <t>K14</t>
  </si>
  <si>
    <t>K40</t>
  </si>
  <si>
    <t>K17</t>
  </si>
  <si>
    <t>K50</t>
  </si>
  <si>
    <t>K60</t>
  </si>
  <si>
    <t>K20</t>
  </si>
  <si>
    <t>K30</t>
  </si>
  <si>
    <t>ŚWIERK Krystyna</t>
  </si>
  <si>
    <t>M14</t>
  </si>
  <si>
    <t>M50</t>
  </si>
  <si>
    <t>M17</t>
  </si>
  <si>
    <t>M60</t>
  </si>
  <si>
    <t>M20</t>
  </si>
  <si>
    <t>M70</t>
  </si>
  <si>
    <t>M30</t>
  </si>
  <si>
    <t>RADOMSKI Zbigniew</t>
  </si>
  <si>
    <t>M40</t>
  </si>
  <si>
    <t>NIELEPICE</t>
  </si>
  <si>
    <t>Semper Mateusz</t>
  </si>
  <si>
    <t>Volák Ondřej</t>
  </si>
  <si>
    <t>Masłowska Martyna</t>
  </si>
  <si>
    <t>Kowalewska Elżbieta</t>
  </si>
  <si>
    <t xml:space="preserve">Bodurka Krzysztof </t>
  </si>
  <si>
    <t xml:space="preserve">Witek Andrzej </t>
  </si>
  <si>
    <t xml:space="preserve">Jaśtal Piotr </t>
  </si>
  <si>
    <t>2+13</t>
  </si>
  <si>
    <t>Uczestnicy z co najmniej piętnastoma zaliczonymi biegami.</t>
  </si>
  <si>
    <t>Mirków</t>
  </si>
  <si>
    <t>Agata Majewska</t>
  </si>
  <si>
    <t>BODURKA Krzysztof</t>
  </si>
  <si>
    <t>Kowalski Wojciech</t>
  </si>
  <si>
    <t>Klimczak Mikołaj</t>
  </si>
  <si>
    <t>Krupicka Katarzyna</t>
  </si>
  <si>
    <t>Jaszczak Bogna</t>
  </si>
  <si>
    <t>Wygrywało 22 zawodników</t>
  </si>
  <si>
    <t>Na podium stało 53 zawodników</t>
  </si>
  <si>
    <t>Wygrywało 20 zawodniczek</t>
  </si>
  <si>
    <t>Na podium stało 56 zawodniczek</t>
  </si>
  <si>
    <t>16+13</t>
  </si>
  <si>
    <t>11+14</t>
  </si>
  <si>
    <t>9+14</t>
  </si>
  <si>
    <t>10+10</t>
  </si>
  <si>
    <t>4+14</t>
  </si>
  <si>
    <t>6+10</t>
  </si>
  <si>
    <t>2+14</t>
  </si>
  <si>
    <t>Zygmunt Witkowski</t>
  </si>
  <si>
    <t>Ogółem w Biegu uczestniczyło 3925 osób, które wystartowały zdobywać szczyt 7070 razy</t>
  </si>
  <si>
    <t>1344 osoby wystartowały w biegu przynajmniej dwukrotnie</t>
  </si>
  <si>
    <t>Ciekawostka - Antoni Stankiewicz, Łukasz Łach, Grzegorz Grablewski i Radosław Bołtuć są również uwzględniani w klasyfikacji Wiernych Ślężan Półmaratonu Ślężańskiego</t>
  </si>
  <si>
    <t>poprzedni dystans:</t>
  </si>
  <si>
    <t>Najszybsze biegi</t>
  </si>
  <si>
    <t>8 w 2001 roku</t>
  </si>
  <si>
    <t>średnia 35:50 min</t>
  </si>
  <si>
    <t>obecny dystans:</t>
  </si>
  <si>
    <t>średnia 39:52 min</t>
  </si>
  <si>
    <t>27 w 2021 roku</t>
  </si>
  <si>
    <r>
      <rPr>
        <b/>
        <sz val="12"/>
        <rFont val="Arial CE"/>
        <charset val="238"/>
      </rPr>
      <t xml:space="preserve">14 </t>
    </r>
    <r>
      <rPr>
        <sz val="12"/>
        <rFont val="Arial CE"/>
        <family val="2"/>
        <charset val="238"/>
      </rPr>
      <t>razy w Biegu uczestniczyły 4 osoby: Grzegorz Brzyk,Łukasz Łach, Michał Piszczałka, Wojciech Tarka</t>
    </r>
  </si>
  <si>
    <r>
      <rPr>
        <b/>
        <sz val="12"/>
        <rFont val="Arial CE"/>
        <charset val="238"/>
      </rPr>
      <t xml:space="preserve">12 </t>
    </r>
    <r>
      <rPr>
        <sz val="12"/>
        <rFont val="Arial CE"/>
        <family val="2"/>
        <charset val="238"/>
      </rPr>
      <t>razy w Biegu uczestniczyły 3 osoby: Dawid Dymitrow, Tomasz Brzyk, Wojciech Wojtyłło</t>
    </r>
  </si>
  <si>
    <r>
      <rPr>
        <b/>
        <sz val="12"/>
        <rFont val="Arial CE"/>
        <charset val="238"/>
      </rPr>
      <t xml:space="preserve">11 </t>
    </r>
    <r>
      <rPr>
        <sz val="12"/>
        <rFont val="Arial CE"/>
        <family val="2"/>
        <charset val="238"/>
      </rPr>
      <t>razy w Biegu uczestniczyło 5 osób:  Piotr Sobczyk, Damian Stefaniuk, Piotr Uciechowski, Grzegorz Grablewski, Aleksander Łężniak</t>
    </r>
  </si>
  <si>
    <r>
      <rPr>
        <b/>
        <sz val="12"/>
        <rFont val="Arial CE"/>
        <charset val="238"/>
      </rPr>
      <t xml:space="preserve">10 </t>
    </r>
    <r>
      <rPr>
        <sz val="12"/>
        <rFont val="Arial CE"/>
        <family val="2"/>
        <charset val="238"/>
      </rPr>
      <t xml:space="preserve">razy w Biegu uczestniczyło 8 osób: Jolanta Uciechowska, Renata Sobczak, Maciej Głowacki, Jerzy Piotrkowski, Zbigniew Siemaszko, Maciej Skrzypiński  </t>
    </r>
  </si>
  <si>
    <r>
      <rPr>
        <b/>
        <sz val="12"/>
        <rFont val="Arial CE"/>
        <charset val="238"/>
      </rPr>
      <t xml:space="preserve">13 </t>
    </r>
    <r>
      <rPr>
        <sz val="12"/>
        <rFont val="Arial CE"/>
        <family val="2"/>
        <charset val="238"/>
      </rPr>
      <t>razy w Biegu uczestniczyły 4 osoby: Iwona Stankiewicz, Barbara Sobczyk, Jacek Skrzypiński, Wojciech Franaszczuk</t>
    </r>
  </si>
  <si>
    <t>Najwolniejsze biegi</t>
  </si>
  <si>
    <t>12 w 2005 roku</t>
  </si>
  <si>
    <t>średnia 41:48 min</t>
  </si>
  <si>
    <t>17 w 2010 roku</t>
  </si>
  <si>
    <t>średnia 46:16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</si>
</sst>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Border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6" fillId="0" borderId="3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0" fontId="6" fillId="0" borderId="6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0" fontId="6" fillId="0" borderId="9" xfId="1" applyNumberFormat="1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8" fillId="0" borderId="0" xfId="0" applyFont="1" applyFill="1" applyAlignment="1">
      <alignment horizontal="left"/>
    </xf>
    <xf numFmtId="0" fontId="0" fillId="0" borderId="0" xfId="0" applyFill="1" applyBorder="1"/>
    <xf numFmtId="46" fontId="0" fillId="0" borderId="0" xfId="0" applyNumberFormat="1" applyBorder="1" applyAlignment="1">
      <alignment horizontal="center"/>
    </xf>
    <xf numFmtId="46" fontId="2" fillId="0" borderId="0" xfId="0" applyNumberFormat="1" applyFont="1" applyBorder="1" applyAlignment="1">
      <alignment horizontal="center"/>
    </xf>
    <xf numFmtId="46" fontId="0" fillId="0" borderId="0" xfId="0" applyNumberFormat="1"/>
    <xf numFmtId="46" fontId="2" fillId="0" borderId="0" xfId="0" applyNumberFormat="1" applyFont="1" applyFill="1" applyBorder="1" applyAlignment="1">
      <alignment horizontal="center"/>
    </xf>
    <xf numFmtId="46" fontId="2" fillId="0" borderId="0" xfId="0" applyNumberFormat="1" applyFont="1"/>
    <xf numFmtId="0" fontId="0" fillId="0" borderId="0" xfId="0" applyFill="1"/>
    <xf numFmtId="46" fontId="4" fillId="0" borderId="0" xfId="0" applyNumberFormat="1" applyFont="1" applyFill="1" applyBorder="1"/>
    <xf numFmtId="0" fontId="6" fillId="0" borderId="1" xfId="0" applyFont="1" applyFill="1" applyBorder="1" applyAlignment="1">
      <alignment horizontal="left"/>
    </xf>
    <xf numFmtId="21" fontId="6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0" fillId="3" borderId="0" xfId="0" applyFill="1"/>
    <xf numFmtId="0" fontId="9" fillId="0" borderId="0" xfId="0" applyFont="1"/>
    <xf numFmtId="46" fontId="9" fillId="0" borderId="0" xfId="0" applyNumberFormat="1" applyFont="1" applyBorder="1" applyAlignment="1">
      <alignment horizontal="center"/>
    </xf>
    <xf numFmtId="21" fontId="2" fillId="0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6" fontId="4" fillId="0" borderId="1" xfId="0" applyNumberFormat="1" applyFont="1" applyFill="1" applyBorder="1" applyAlignment="1">
      <alignment horizontal="center"/>
    </xf>
    <xf numFmtId="46" fontId="10" fillId="0" borderId="1" xfId="0" applyNumberFormat="1" applyFont="1" applyFill="1" applyBorder="1" applyAlignment="1">
      <alignment horizontal="center"/>
    </xf>
    <xf numFmtId="46" fontId="6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7" xfId="0" applyFont="1" applyBorder="1"/>
    <xf numFmtId="46" fontId="11" fillId="0" borderId="8" xfId="0" applyNumberFormat="1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" xfId="0" applyFont="1" applyBorder="1"/>
    <xf numFmtId="46" fontId="11" fillId="0" borderId="1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14" xfId="0" applyFont="1" applyFill="1" applyBorder="1"/>
    <xf numFmtId="46" fontId="11" fillId="0" borderId="15" xfId="0" applyNumberFormat="1" applyFont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4" xfId="0" applyFont="1" applyBorder="1"/>
    <xf numFmtId="46" fontId="11" fillId="0" borderId="5" xfId="0" applyNumberFormat="1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7" fillId="0" borderId="0" xfId="0" applyFont="1" applyBorder="1"/>
    <xf numFmtId="0" fontId="11" fillId="0" borderId="6" xfId="0" applyFont="1" applyBorder="1" applyAlignment="1">
      <alignment horizontal="center"/>
    </xf>
    <xf numFmtId="46" fontId="12" fillId="0" borderId="1" xfId="0" applyNumberFormat="1" applyFont="1" applyBorder="1" applyAlignment="1">
      <alignment horizontal="center"/>
    </xf>
    <xf numFmtId="46" fontId="12" fillId="0" borderId="5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46" fontId="0" fillId="0" borderId="1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10" xfId="0" applyFont="1" applyFill="1" applyBorder="1" applyAlignment="1">
      <alignment horizontal="left"/>
    </xf>
    <xf numFmtId="0" fontId="0" fillId="0" borderId="0" xfId="0" applyFont="1" applyBorder="1"/>
    <xf numFmtId="0" fontId="3" fillId="2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Alignment="1"/>
    <xf numFmtId="0" fontId="6" fillId="0" borderId="5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1" fontId="0" fillId="0" borderId="0" xfId="0" applyNumberFormat="1"/>
    <xf numFmtId="21" fontId="0" fillId="0" borderId="0" xfId="0" applyNumberFormat="1" applyAlignment="1">
      <alignment wrapText="1"/>
    </xf>
    <xf numFmtId="0" fontId="0" fillId="0" borderId="8" xfId="0" applyBorder="1" applyAlignment="1">
      <alignment horizontal="center"/>
    </xf>
    <xf numFmtId="0" fontId="14" fillId="0" borderId="0" xfId="0" applyNumberFormat="1" applyFont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46" fontId="13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46" fontId="6" fillId="0" borderId="0" xfId="0" applyNumberFormat="1" applyFont="1" applyFill="1" applyBorder="1" applyAlignment="1">
      <alignment horizontal="center"/>
    </xf>
    <xf numFmtId="0" fontId="14" fillId="0" borderId="1" xfId="0" applyNumberFormat="1" applyFont="1" applyBorder="1"/>
    <xf numFmtId="21" fontId="0" fillId="0" borderId="1" xfId="0" applyNumberFormat="1" applyBorder="1" applyAlignment="1">
      <alignment wrapText="1"/>
    </xf>
    <xf numFmtId="0" fontId="11" fillId="0" borderId="1" xfId="0" applyFont="1" applyBorder="1"/>
    <xf numFmtId="0" fontId="0" fillId="0" borderId="26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4" fillId="0" borderId="8" xfId="0" applyNumberFormat="1" applyFont="1" applyBorder="1"/>
    <xf numFmtId="21" fontId="0" fillId="0" borderId="8" xfId="0" applyNumberFormat="1" applyBorder="1" applyAlignment="1">
      <alignment wrapText="1"/>
    </xf>
    <xf numFmtId="0" fontId="0" fillId="0" borderId="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1" fillId="0" borderId="5" xfId="0" applyFont="1" applyBorder="1"/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C9E4-B2FC-4E88-BFA5-43819A30D2A9}">
  <sheetPr codeName="Arkusz2"/>
  <dimension ref="A1:U73"/>
  <sheetViews>
    <sheetView tabSelected="1" zoomScaleNormal="100" workbookViewId="0">
      <selection sqref="A1:F1"/>
    </sheetView>
  </sheetViews>
  <sheetFormatPr defaultRowHeight="12.75" x14ac:dyDescent="0.2"/>
  <cols>
    <col min="1" max="1" width="6.7109375" style="10" customWidth="1"/>
    <col min="2" max="2" width="16.42578125" style="11" customWidth="1"/>
    <col min="3" max="3" width="26" style="12" customWidth="1"/>
    <col min="4" max="4" width="33.42578125" style="12" customWidth="1"/>
    <col min="5" max="5" width="13.5703125" style="11" customWidth="1"/>
    <col min="6" max="6" width="16.140625" style="11" customWidth="1"/>
    <col min="7" max="7" width="11.85546875" style="11" bestFit="1" customWidth="1"/>
    <col min="8" max="8" width="11" style="11" bestFit="1" customWidth="1"/>
    <col min="9" max="9" width="12" style="11" bestFit="1" customWidth="1"/>
    <col min="10" max="15" width="11" style="11" bestFit="1" customWidth="1"/>
    <col min="16" max="19" width="11" style="11" customWidth="1"/>
    <col min="20" max="21" width="11" style="10" bestFit="1" customWidth="1"/>
    <col min="22" max="16384" width="9.140625" style="10"/>
  </cols>
  <sheetData>
    <row r="1" spans="1:20" s="15" customFormat="1" ht="15" x14ac:dyDescent="0.2">
      <c r="A1" s="142" t="s">
        <v>311</v>
      </c>
      <c r="B1" s="142"/>
      <c r="C1" s="142"/>
      <c r="D1" s="142"/>
      <c r="E1" s="142"/>
      <c r="F1" s="142"/>
      <c r="G1" s="4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x14ac:dyDescent="0.2">
      <c r="B2" s="12"/>
    </row>
    <row r="3" spans="1:20" s="11" customFormat="1" ht="30.75" customHeight="1" x14ac:dyDescent="0.2">
      <c r="A3" s="53" t="s">
        <v>13</v>
      </c>
      <c r="B3" s="53" t="s">
        <v>179</v>
      </c>
      <c r="C3" s="103" t="s">
        <v>236</v>
      </c>
      <c r="D3" s="53" t="s">
        <v>8</v>
      </c>
      <c r="E3" s="53" t="s">
        <v>178</v>
      </c>
      <c r="F3" s="53" t="s">
        <v>32</v>
      </c>
    </row>
    <row r="4" spans="1:20" s="9" customFormat="1" ht="15.75" x14ac:dyDescent="0.25">
      <c r="A4" s="48">
        <v>1</v>
      </c>
      <c r="B4" s="46">
        <v>29</v>
      </c>
      <c r="C4" s="110" t="s">
        <v>323</v>
      </c>
      <c r="D4" s="13" t="s">
        <v>226</v>
      </c>
      <c r="E4" s="55">
        <v>0.99375000000000002</v>
      </c>
      <c r="F4" s="55">
        <f t="shared" ref="F4:F14" si="0">E4/B4</f>
        <v>3.4267241379310344E-2</v>
      </c>
    </row>
    <row r="5" spans="1:20" s="9" customFormat="1" ht="15.75" x14ac:dyDescent="0.25">
      <c r="A5" s="48">
        <v>2</v>
      </c>
      <c r="B5" s="54">
        <v>25</v>
      </c>
      <c r="C5" s="54" t="s">
        <v>324</v>
      </c>
      <c r="D5" s="13" t="s">
        <v>228</v>
      </c>
      <c r="E5" s="56">
        <v>0.68173611111111121</v>
      </c>
      <c r="F5" s="56">
        <f t="shared" si="0"/>
        <v>2.7269444444444447E-2</v>
      </c>
    </row>
    <row r="6" spans="1:20" s="15" customFormat="1" ht="15.75" x14ac:dyDescent="0.25">
      <c r="A6" s="48">
        <v>3</v>
      </c>
      <c r="B6" s="46">
        <v>23</v>
      </c>
      <c r="C6" s="46" t="s">
        <v>325</v>
      </c>
      <c r="D6" s="13" t="s">
        <v>230</v>
      </c>
      <c r="E6" s="55">
        <v>0.61626157407407411</v>
      </c>
      <c r="F6" s="55">
        <f t="shared" si="0"/>
        <v>2.6793981481481485E-2</v>
      </c>
      <c r="J6" s="9"/>
      <c r="K6" s="9"/>
    </row>
    <row r="7" spans="1:20" s="15" customFormat="1" ht="15.75" x14ac:dyDescent="0.25">
      <c r="A7" s="48">
        <v>4</v>
      </c>
      <c r="B7" s="47">
        <v>20</v>
      </c>
      <c r="C7" s="47" t="s">
        <v>326</v>
      </c>
      <c r="D7" s="48" t="s">
        <v>232</v>
      </c>
      <c r="E7" s="57">
        <v>0.44800925925925927</v>
      </c>
      <c r="F7" s="57">
        <f t="shared" si="0"/>
        <v>2.2400462962962962E-2</v>
      </c>
      <c r="J7" s="9"/>
      <c r="K7" s="9"/>
    </row>
    <row r="8" spans="1:20" s="15" customFormat="1" ht="15.75" x14ac:dyDescent="0.25">
      <c r="A8" s="48">
        <v>5</v>
      </c>
      <c r="B8" s="118">
        <v>18</v>
      </c>
      <c r="C8" s="118" t="s">
        <v>233</v>
      </c>
      <c r="D8" s="119" t="s">
        <v>227</v>
      </c>
      <c r="E8" s="120">
        <v>0.68153935185185188</v>
      </c>
      <c r="F8" s="120">
        <f t="shared" si="0"/>
        <v>3.7863297325102879E-2</v>
      </c>
      <c r="H8" s="9"/>
      <c r="I8" s="9"/>
      <c r="J8" s="9"/>
      <c r="K8" s="9"/>
      <c r="L8" s="9"/>
    </row>
    <row r="9" spans="1:20" s="15" customFormat="1" ht="15.75" x14ac:dyDescent="0.25">
      <c r="A9" s="48">
        <v>6</v>
      </c>
      <c r="B9" s="47">
        <v>18</v>
      </c>
      <c r="C9" s="47" t="s">
        <v>327</v>
      </c>
      <c r="D9" s="48" t="s">
        <v>263</v>
      </c>
      <c r="E9" s="57">
        <v>0.37761574074074072</v>
      </c>
      <c r="F9" s="57">
        <f t="shared" si="0"/>
        <v>2.0978652263374486E-2</v>
      </c>
      <c r="H9" s="9"/>
      <c r="I9" s="9"/>
      <c r="J9" s="9"/>
      <c r="K9" s="9"/>
      <c r="L9" s="9"/>
    </row>
    <row r="10" spans="1:20" s="9" customFormat="1" ht="15.75" x14ac:dyDescent="0.25">
      <c r="A10" s="48">
        <v>7</v>
      </c>
      <c r="B10" s="47">
        <v>16</v>
      </c>
      <c r="C10" s="47" t="s">
        <v>234</v>
      </c>
      <c r="D10" s="48" t="s">
        <v>229</v>
      </c>
      <c r="E10" s="57">
        <v>0.5845717592592593</v>
      </c>
      <c r="F10" s="57">
        <f t="shared" si="0"/>
        <v>3.6535734953703707E-2</v>
      </c>
    </row>
    <row r="11" spans="1:20" s="15" customFormat="1" ht="15.75" x14ac:dyDescent="0.25">
      <c r="A11" s="48">
        <v>8</v>
      </c>
      <c r="B11" s="47">
        <v>16</v>
      </c>
      <c r="C11" s="47" t="s">
        <v>328</v>
      </c>
      <c r="D11" s="48" t="s">
        <v>264</v>
      </c>
      <c r="E11" s="57">
        <v>0.44289351851851855</v>
      </c>
      <c r="F11" s="57">
        <f t="shared" si="0"/>
        <v>2.7680844907407409E-2</v>
      </c>
      <c r="J11" s="9"/>
      <c r="K11" s="9"/>
    </row>
    <row r="12" spans="1:20" s="15" customFormat="1" ht="15.75" x14ac:dyDescent="0.25">
      <c r="A12" s="48">
        <v>9</v>
      </c>
      <c r="B12" s="47">
        <v>16</v>
      </c>
      <c r="C12" s="47" t="s">
        <v>329</v>
      </c>
      <c r="D12" s="48" t="s">
        <v>275</v>
      </c>
      <c r="E12" s="57">
        <v>0.42868055555555556</v>
      </c>
      <c r="F12" s="57">
        <f t="shared" si="0"/>
        <v>2.6792534722222223E-2</v>
      </c>
      <c r="J12" s="9"/>
      <c r="K12" s="9"/>
    </row>
    <row r="13" spans="1:20" s="15" customFormat="1" ht="15.75" x14ac:dyDescent="0.25">
      <c r="A13" s="48">
        <v>10</v>
      </c>
      <c r="B13" s="47">
        <v>15</v>
      </c>
      <c r="C13" s="47" t="s">
        <v>235</v>
      </c>
      <c r="D13" s="44" t="s">
        <v>231</v>
      </c>
      <c r="E13" s="57">
        <v>0.40348379629629627</v>
      </c>
      <c r="F13" s="57">
        <f t="shared" si="0"/>
        <v>2.6898919753086416E-2</v>
      </c>
      <c r="J13" s="9"/>
      <c r="K13" s="9"/>
    </row>
    <row r="14" spans="1:20" s="15" customFormat="1" ht="15.75" x14ac:dyDescent="0.25">
      <c r="A14" s="48">
        <v>11</v>
      </c>
      <c r="B14" s="47">
        <v>15</v>
      </c>
      <c r="C14" s="140" t="s">
        <v>310</v>
      </c>
      <c r="D14" s="44" t="s">
        <v>330</v>
      </c>
      <c r="E14" s="57">
        <v>0.41050925925925924</v>
      </c>
      <c r="F14" s="57">
        <f t="shared" si="0"/>
        <v>2.7367283950617282E-2</v>
      </c>
      <c r="J14" s="9"/>
      <c r="K14" s="9"/>
    </row>
    <row r="16" spans="1:20" ht="15.75" x14ac:dyDescent="0.25">
      <c r="A16" s="104" t="s">
        <v>341</v>
      </c>
      <c r="B16" s="18"/>
      <c r="C16" s="18"/>
      <c r="D16" s="121"/>
      <c r="E16" s="122"/>
      <c r="F16" s="122"/>
      <c r="G16" s="15"/>
      <c r="H16" s="10"/>
      <c r="I16" s="10"/>
      <c r="J16" s="10"/>
      <c r="K16" s="10"/>
      <c r="L16" s="10"/>
      <c r="T16" s="11"/>
    </row>
    <row r="17" spans="1:21" ht="15" x14ac:dyDescent="0.2">
      <c r="A17" s="121"/>
      <c r="B17" s="18"/>
      <c r="C17" s="18"/>
      <c r="D17" s="121"/>
      <c r="E17" s="122"/>
      <c r="F17" s="122"/>
      <c r="G17" s="15"/>
      <c r="H17" s="10"/>
      <c r="I17" s="10"/>
      <c r="J17" s="10"/>
      <c r="K17" s="10"/>
      <c r="L17" s="10"/>
      <c r="T17" s="11"/>
    </row>
    <row r="18" spans="1:21" ht="15.75" x14ac:dyDescent="0.25">
      <c r="A18" s="104" t="s">
        <v>345</v>
      </c>
      <c r="B18" s="18"/>
      <c r="C18" s="18"/>
      <c r="D18" s="121"/>
      <c r="E18" s="122"/>
      <c r="F18" s="122"/>
      <c r="G18" s="15"/>
      <c r="H18" s="10"/>
      <c r="I18" s="10"/>
      <c r="J18" s="10"/>
      <c r="K18" s="10"/>
      <c r="L18" s="10"/>
      <c r="T18" s="11"/>
    </row>
    <row r="20" spans="1:21" ht="15.75" x14ac:dyDescent="0.25">
      <c r="A20" s="104" t="s">
        <v>342</v>
      </c>
      <c r="B20" s="18"/>
      <c r="C20" s="10"/>
      <c r="D20" s="10"/>
      <c r="E20" s="10"/>
      <c r="F20" s="10"/>
      <c r="G20" s="15"/>
      <c r="H20" s="15"/>
      <c r="J20" s="9"/>
      <c r="K20" s="9"/>
      <c r="T20" s="11"/>
    </row>
    <row r="22" spans="1:21" ht="15.75" x14ac:dyDescent="0.25">
      <c r="A22" s="104" t="s">
        <v>343</v>
      </c>
      <c r="D22" s="52"/>
      <c r="E22" s="40"/>
    </row>
    <row r="23" spans="1:21" ht="15.75" x14ac:dyDescent="0.25">
      <c r="A23" s="17"/>
      <c r="C23" s="14"/>
      <c r="D23" s="40"/>
      <c r="E23" s="40"/>
      <c r="F23" s="40"/>
      <c r="G23" s="40"/>
      <c r="H23" s="40"/>
      <c r="I23" s="40"/>
      <c r="J23" s="40"/>
      <c r="K23" s="40"/>
      <c r="L23" s="40"/>
      <c r="M23" s="37"/>
      <c r="N23" s="37"/>
      <c r="O23" s="37"/>
      <c r="P23" s="37"/>
      <c r="Q23" s="37"/>
      <c r="R23" s="37"/>
      <c r="S23" s="37"/>
      <c r="T23" s="43"/>
      <c r="U23" s="43"/>
    </row>
    <row r="24" spans="1:21" ht="15.75" x14ac:dyDescent="0.25">
      <c r="A24" s="104" t="s">
        <v>344</v>
      </c>
      <c r="C24" s="14"/>
      <c r="D24" s="40"/>
      <c r="E24" s="40"/>
      <c r="F24" s="40"/>
      <c r="G24" s="40"/>
      <c r="H24" s="40"/>
      <c r="I24" s="40"/>
      <c r="J24" s="40"/>
      <c r="K24" s="40"/>
      <c r="L24" s="40"/>
      <c r="M24" s="37"/>
      <c r="N24" s="37"/>
      <c r="O24" s="37"/>
      <c r="P24" s="37"/>
      <c r="Q24" s="37"/>
      <c r="R24" s="37"/>
      <c r="S24" s="37"/>
      <c r="T24" s="43"/>
      <c r="U24" s="43"/>
    </row>
    <row r="25" spans="1:21" ht="15.75" x14ac:dyDescent="0.25">
      <c r="A25" s="17"/>
      <c r="C25" s="14"/>
      <c r="D25" s="40"/>
      <c r="E25" s="40"/>
      <c r="F25" s="40"/>
      <c r="G25" s="40"/>
      <c r="H25" s="40"/>
      <c r="I25" s="40"/>
      <c r="J25" s="40"/>
      <c r="K25" s="40"/>
      <c r="L25" s="40"/>
      <c r="M25" s="37"/>
      <c r="N25" s="37"/>
      <c r="O25" s="37"/>
      <c r="P25" s="37"/>
      <c r="Q25" s="37"/>
      <c r="R25" s="37"/>
      <c r="S25" s="37"/>
      <c r="T25" s="43"/>
      <c r="U25" s="43"/>
    </row>
    <row r="26" spans="1:21" ht="15.75" x14ac:dyDescent="0.25">
      <c r="A26" s="141" t="s">
        <v>333</v>
      </c>
      <c r="G26" s="40"/>
      <c r="H26" s="40"/>
      <c r="I26" s="40"/>
      <c r="J26" s="40"/>
      <c r="K26" s="40"/>
      <c r="L26" s="40"/>
      <c r="M26" s="37"/>
      <c r="N26" s="37"/>
      <c r="O26" s="37"/>
      <c r="P26" s="37"/>
      <c r="Q26" s="37"/>
      <c r="R26" s="37"/>
      <c r="S26" s="37"/>
      <c r="T26" s="43"/>
      <c r="U26" s="43"/>
    </row>
    <row r="27" spans="1:21" ht="15.75" x14ac:dyDescent="0.25">
      <c r="A27" s="17"/>
      <c r="C27" s="14"/>
      <c r="E27" s="40"/>
      <c r="F27" s="40"/>
      <c r="G27" s="40"/>
      <c r="H27" s="40"/>
      <c r="I27" s="40"/>
      <c r="J27" s="40"/>
      <c r="K27" s="40"/>
      <c r="L27" s="40"/>
      <c r="M27" s="37"/>
      <c r="N27" s="37"/>
      <c r="O27" s="37"/>
      <c r="P27" s="37"/>
      <c r="Q27" s="37"/>
      <c r="R27" s="37"/>
      <c r="S27" s="37"/>
      <c r="T27" s="43"/>
      <c r="U27" s="43"/>
    </row>
    <row r="28" spans="1:21" x14ac:dyDescent="0.2">
      <c r="C28" s="1"/>
      <c r="D28" s="1"/>
      <c r="E28" s="2"/>
      <c r="F28" s="4"/>
      <c r="G28" s="6"/>
      <c r="H28" s="2"/>
      <c r="I28" s="4"/>
      <c r="J28" s="2"/>
      <c r="K28" s="20"/>
      <c r="L28" s="2"/>
      <c r="M28" s="2"/>
      <c r="N28" s="2"/>
      <c r="O28" s="2"/>
      <c r="P28" s="2"/>
      <c r="Q28" s="2"/>
      <c r="R28" s="2"/>
      <c r="S28" s="2"/>
    </row>
    <row r="29" spans="1:21" ht="15" x14ac:dyDescent="0.2">
      <c r="B29" s="47" t="s">
        <v>180</v>
      </c>
      <c r="C29" s="24" t="s">
        <v>51</v>
      </c>
      <c r="D29" s="1"/>
      <c r="E29" s="2"/>
      <c r="F29" s="4"/>
      <c r="G29" s="6"/>
      <c r="H29" s="2"/>
      <c r="I29" s="4"/>
      <c r="J29" s="2"/>
      <c r="K29" s="20"/>
      <c r="L29" s="2"/>
      <c r="M29" s="2"/>
      <c r="N29" s="2"/>
      <c r="O29" s="2"/>
      <c r="P29" s="2"/>
      <c r="Q29" s="2"/>
      <c r="R29" s="2"/>
      <c r="S29" s="2"/>
    </row>
    <row r="30" spans="1:21" ht="15" x14ac:dyDescent="0.2">
      <c r="B30" s="47">
        <v>9</v>
      </c>
      <c r="C30" s="24">
        <v>9</v>
      </c>
      <c r="D30" s="1"/>
      <c r="E30" s="2"/>
      <c r="F30" s="4"/>
      <c r="G30" s="6"/>
      <c r="H30" s="2"/>
      <c r="I30" s="4"/>
      <c r="J30" s="2"/>
      <c r="K30" s="20"/>
      <c r="L30" s="2"/>
      <c r="M30" s="2"/>
      <c r="N30" s="2"/>
      <c r="O30" s="2"/>
      <c r="P30" s="2"/>
      <c r="Q30" s="2"/>
      <c r="R30" s="2"/>
      <c r="S30" s="2"/>
    </row>
    <row r="31" spans="1:21" ht="15" x14ac:dyDescent="0.2">
      <c r="B31" s="47">
        <v>8</v>
      </c>
      <c r="C31" s="24">
        <v>15</v>
      </c>
      <c r="D31" s="1"/>
      <c r="E31" s="2"/>
      <c r="F31" s="4"/>
      <c r="G31" s="6"/>
      <c r="H31" s="2"/>
      <c r="I31" s="4"/>
      <c r="J31" s="2"/>
      <c r="K31" s="20"/>
      <c r="L31" s="2"/>
      <c r="M31" s="2"/>
      <c r="N31" s="2"/>
      <c r="O31" s="2"/>
      <c r="P31" s="2"/>
      <c r="Q31" s="2"/>
      <c r="R31" s="2"/>
      <c r="S31" s="2"/>
    </row>
    <row r="32" spans="1:21" ht="15" x14ac:dyDescent="0.2">
      <c r="B32" s="47">
        <v>7</v>
      </c>
      <c r="C32" s="24">
        <v>41</v>
      </c>
      <c r="D32" s="1"/>
      <c r="E32" s="2"/>
      <c r="F32" s="4"/>
      <c r="G32" s="6"/>
      <c r="H32" s="2"/>
      <c r="I32" s="4"/>
      <c r="J32" s="2"/>
      <c r="K32" s="20"/>
      <c r="L32" s="2"/>
      <c r="M32" s="2"/>
      <c r="N32" s="2"/>
      <c r="O32" s="2"/>
      <c r="P32" s="2"/>
      <c r="Q32" s="2"/>
      <c r="R32" s="2"/>
      <c r="S32" s="2"/>
    </row>
    <row r="33" spans="2:19" ht="15" x14ac:dyDescent="0.2">
      <c r="B33" s="47">
        <v>6</v>
      </c>
      <c r="C33" s="24">
        <v>44</v>
      </c>
      <c r="D33" s="36"/>
      <c r="E33" s="15"/>
      <c r="F33" s="4"/>
      <c r="G33" s="6"/>
      <c r="H33" s="2"/>
      <c r="I33" s="4"/>
      <c r="J33" s="2"/>
      <c r="K33" s="20"/>
      <c r="L33" s="2"/>
      <c r="M33" s="2"/>
      <c r="N33" s="2"/>
      <c r="O33" s="2"/>
      <c r="P33" s="2"/>
      <c r="Q33" s="2"/>
      <c r="R33" s="2"/>
      <c r="S33" s="2"/>
    </row>
    <row r="34" spans="2:19" ht="15" x14ac:dyDescent="0.2">
      <c r="B34" s="47">
        <v>5</v>
      </c>
      <c r="C34" s="24">
        <v>70</v>
      </c>
      <c r="D34" s="36"/>
      <c r="E34" s="15"/>
      <c r="F34" s="4"/>
      <c r="G34" s="6"/>
      <c r="H34" s="2"/>
      <c r="I34" s="4"/>
      <c r="J34" s="2"/>
      <c r="K34" s="20"/>
      <c r="L34" s="2"/>
      <c r="M34" s="2"/>
      <c r="N34" s="2"/>
      <c r="O34" s="2"/>
      <c r="P34" s="2"/>
      <c r="Q34" s="2"/>
      <c r="R34" s="2"/>
      <c r="S34" s="2"/>
    </row>
    <row r="35" spans="2:19" ht="15" x14ac:dyDescent="0.2">
      <c r="B35" s="47">
        <v>4</v>
      </c>
      <c r="C35" s="47">
        <v>147</v>
      </c>
      <c r="D35" s="36"/>
      <c r="E35" s="2"/>
      <c r="F35" s="4"/>
      <c r="G35" s="6"/>
      <c r="H35" s="2"/>
      <c r="I35" s="4"/>
      <c r="J35" s="2"/>
      <c r="K35" s="20"/>
      <c r="L35" s="2"/>
      <c r="M35" s="2"/>
      <c r="N35" s="2"/>
      <c r="O35" s="2"/>
      <c r="P35" s="2"/>
      <c r="Q35" s="2"/>
      <c r="R35" s="2"/>
      <c r="S35" s="2"/>
    </row>
    <row r="36" spans="2:19" ht="15" x14ac:dyDescent="0.2">
      <c r="B36" s="47">
        <v>3</v>
      </c>
      <c r="C36" s="47">
        <v>321</v>
      </c>
      <c r="D36" s="36"/>
      <c r="E36" s="2"/>
      <c r="F36" s="4"/>
      <c r="G36" s="6"/>
      <c r="H36" s="2"/>
      <c r="I36" s="4"/>
      <c r="J36" s="2"/>
      <c r="K36" s="20"/>
      <c r="L36" s="2"/>
      <c r="M36" s="2"/>
      <c r="N36" s="2"/>
      <c r="O36" s="2"/>
      <c r="P36" s="2"/>
      <c r="Q36" s="2"/>
      <c r="R36" s="2"/>
      <c r="S36" s="2"/>
    </row>
    <row r="37" spans="2:19" ht="15" x14ac:dyDescent="0.2">
      <c r="B37" s="47">
        <v>2</v>
      </c>
      <c r="C37" s="47">
        <v>662</v>
      </c>
      <c r="D37" s="1"/>
      <c r="E37" s="2"/>
      <c r="F37" s="4"/>
      <c r="G37" s="6"/>
      <c r="H37" s="2"/>
      <c r="I37" s="4"/>
      <c r="J37" s="2"/>
      <c r="K37" s="20"/>
      <c r="L37" s="2"/>
      <c r="M37" s="2"/>
      <c r="N37" s="2"/>
      <c r="O37" s="2"/>
      <c r="P37" s="2"/>
      <c r="Q37" s="2"/>
      <c r="R37" s="2"/>
      <c r="S37" s="2"/>
    </row>
    <row r="38" spans="2:19" ht="15" x14ac:dyDescent="0.2">
      <c r="B38" s="113">
        <v>1</v>
      </c>
      <c r="C38" s="47">
        <v>2581</v>
      </c>
      <c r="D38" s="1"/>
      <c r="E38" s="2"/>
      <c r="F38" s="4"/>
      <c r="G38" s="6"/>
      <c r="H38" s="2"/>
      <c r="I38" s="4"/>
      <c r="J38" s="2"/>
      <c r="K38" s="20"/>
      <c r="L38" s="2"/>
      <c r="M38" s="2"/>
      <c r="N38" s="2"/>
      <c r="O38" s="2"/>
      <c r="P38" s="2"/>
      <c r="Q38" s="2"/>
      <c r="R38" s="2"/>
      <c r="S38" s="2"/>
    </row>
    <row r="39" spans="2:19" ht="15" x14ac:dyDescent="0.2">
      <c r="C39" s="18"/>
      <c r="D39" s="1"/>
      <c r="E39" s="2"/>
      <c r="F39" s="4"/>
      <c r="G39" s="6"/>
      <c r="H39" s="2"/>
      <c r="I39" s="4"/>
      <c r="J39" s="2"/>
      <c r="K39" s="20"/>
      <c r="L39" s="2"/>
      <c r="M39" s="2"/>
      <c r="N39" s="2"/>
      <c r="O39" s="2"/>
      <c r="P39" s="2"/>
      <c r="Q39" s="2"/>
      <c r="R39" s="2"/>
      <c r="S39" s="2"/>
    </row>
    <row r="40" spans="2:19" ht="15" x14ac:dyDescent="0.2">
      <c r="B40" s="15" t="s">
        <v>331</v>
      </c>
      <c r="C40" s="1"/>
      <c r="D40" s="1"/>
      <c r="E40" s="2"/>
      <c r="F40" s="4"/>
      <c r="G40" s="6"/>
      <c r="H40" s="2"/>
      <c r="I40" s="4"/>
      <c r="J40" s="2"/>
      <c r="K40" s="20"/>
      <c r="L40" s="2"/>
      <c r="M40" s="2"/>
      <c r="N40" s="2"/>
      <c r="O40" s="2"/>
      <c r="P40" s="2"/>
      <c r="Q40" s="2"/>
      <c r="R40" s="2"/>
      <c r="S40" s="2"/>
    </row>
    <row r="41" spans="2:19" ht="15" x14ac:dyDescent="0.2">
      <c r="B41" s="15" t="s">
        <v>332</v>
      </c>
      <c r="C41" s="10"/>
      <c r="D41" s="1"/>
      <c r="E41" s="2"/>
      <c r="F41" s="4"/>
      <c r="G41" s="6"/>
      <c r="H41" s="2"/>
      <c r="I41" s="4"/>
      <c r="J41" s="2"/>
      <c r="K41" s="20"/>
      <c r="L41" s="2"/>
      <c r="M41" s="2"/>
      <c r="N41" s="2"/>
      <c r="O41" s="2"/>
      <c r="P41" s="2"/>
      <c r="Q41" s="2"/>
      <c r="R41" s="2"/>
      <c r="S41" s="2"/>
    </row>
    <row r="42" spans="2:19" x14ac:dyDescent="0.2">
      <c r="B42" s="10"/>
      <c r="C42" s="36"/>
      <c r="D42" s="1"/>
      <c r="E42" s="2"/>
      <c r="F42" s="4"/>
      <c r="G42" s="6"/>
      <c r="H42" s="2"/>
      <c r="I42" s="4"/>
      <c r="J42" s="2"/>
      <c r="K42" s="42"/>
      <c r="L42" s="2"/>
      <c r="M42" s="2"/>
      <c r="N42" s="2"/>
      <c r="O42" s="2"/>
      <c r="P42" s="2"/>
      <c r="Q42" s="2"/>
      <c r="R42" s="2"/>
      <c r="S42" s="2"/>
    </row>
    <row r="43" spans="2:19" x14ac:dyDescent="0.2">
      <c r="B43" s="10"/>
      <c r="C43" s="10"/>
      <c r="D43" s="1"/>
      <c r="E43" s="2"/>
      <c r="F43" s="4"/>
      <c r="G43" s="6"/>
      <c r="H43" s="2"/>
      <c r="I43" s="4"/>
      <c r="J43" s="2"/>
      <c r="K43" s="36"/>
      <c r="L43" s="2"/>
      <c r="M43" s="2"/>
      <c r="N43" s="2"/>
      <c r="O43" s="2"/>
      <c r="P43" s="2"/>
      <c r="Q43" s="2"/>
      <c r="R43" s="2"/>
      <c r="S43" s="2"/>
    </row>
    <row r="44" spans="2:19" ht="15" x14ac:dyDescent="0.2">
      <c r="B44" s="15"/>
      <c r="C44" s="10"/>
      <c r="D44" s="10"/>
      <c r="E44" s="10"/>
      <c r="F44" s="10"/>
      <c r="G44" s="10"/>
      <c r="H44" s="10"/>
      <c r="I44" s="10"/>
      <c r="J44" s="1"/>
      <c r="K44" s="42"/>
      <c r="L44" s="1"/>
      <c r="M44" s="1"/>
      <c r="N44" s="1"/>
      <c r="O44" s="1"/>
      <c r="P44" s="1"/>
      <c r="Q44" s="1"/>
      <c r="R44" s="1"/>
      <c r="S44" s="1"/>
    </row>
    <row r="45" spans="2:19" x14ac:dyDescent="0.2">
      <c r="B45" s="10"/>
      <c r="C45" s="42"/>
      <c r="D45" s="10"/>
      <c r="E45" s="10"/>
      <c r="F45" s="10"/>
      <c r="G45" s="10"/>
      <c r="H45" s="10"/>
      <c r="I45" s="10"/>
      <c r="J45" s="1"/>
      <c r="K45" s="36"/>
      <c r="L45" s="1"/>
      <c r="M45" s="1"/>
      <c r="N45" s="1"/>
      <c r="O45" s="1"/>
      <c r="P45" s="1"/>
      <c r="Q45" s="1"/>
      <c r="R45" s="1"/>
      <c r="S45" s="1"/>
    </row>
    <row r="46" spans="2:19" x14ac:dyDescent="0.2">
      <c r="B46" s="10"/>
      <c r="C46" s="36"/>
      <c r="D46" s="10"/>
      <c r="E46" s="10"/>
      <c r="F46" s="10"/>
      <c r="G46" s="10"/>
      <c r="K46" s="42"/>
      <c r="L46" s="10"/>
      <c r="M46" s="10"/>
      <c r="N46" s="10"/>
      <c r="O46" s="10"/>
      <c r="P46" s="10"/>
      <c r="Q46" s="10"/>
      <c r="R46" s="10"/>
      <c r="S46" s="10"/>
    </row>
    <row r="47" spans="2:19" x14ac:dyDescent="0.2">
      <c r="B47" s="10"/>
      <c r="D47" s="10"/>
      <c r="E47" s="10"/>
      <c r="F47" s="10"/>
      <c r="G47" s="10"/>
      <c r="K47" s="36"/>
      <c r="L47" s="10"/>
      <c r="M47" s="10"/>
      <c r="N47" s="10"/>
      <c r="O47" s="10"/>
      <c r="P47" s="10"/>
      <c r="Q47" s="10"/>
      <c r="R47" s="10"/>
      <c r="S47" s="10"/>
    </row>
    <row r="48" spans="2:19" x14ac:dyDescent="0.2">
      <c r="B48" s="10"/>
      <c r="C48" s="5"/>
      <c r="D48" s="10"/>
      <c r="E48" s="10"/>
      <c r="F48" s="10"/>
      <c r="G48" s="10"/>
      <c r="K48" s="36"/>
      <c r="L48" s="10"/>
      <c r="M48" s="10"/>
      <c r="N48" s="10"/>
      <c r="O48" s="10"/>
      <c r="P48" s="10"/>
      <c r="Q48" s="10"/>
      <c r="R48" s="10"/>
      <c r="S48" s="10"/>
    </row>
    <row r="49" spans="2:19" x14ac:dyDescent="0.2">
      <c r="B49" s="10"/>
      <c r="C49" s="42"/>
      <c r="D49" s="10"/>
      <c r="E49" s="10"/>
      <c r="F49" s="10"/>
      <c r="G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x14ac:dyDescent="0.2">
      <c r="B50" s="10"/>
      <c r="C50" s="36"/>
      <c r="D50" s="10"/>
      <c r="E50" s="10"/>
      <c r="F50" s="10"/>
      <c r="G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x14ac:dyDescent="0.2">
      <c r="B51" s="10"/>
      <c r="C51" s="36"/>
      <c r="D51" s="10"/>
      <c r="E51" s="10"/>
      <c r="F51" s="10"/>
      <c r="G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x14ac:dyDescent="0.2">
      <c r="B52" s="10"/>
      <c r="C52" s="36"/>
      <c r="D52" s="10"/>
      <c r="E52" s="10"/>
      <c r="F52" s="10"/>
      <c r="G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x14ac:dyDescent="0.2">
      <c r="B53" s="10"/>
      <c r="C53" s="36"/>
      <c r="D53" s="10"/>
      <c r="E53" s="10"/>
      <c r="F53" s="10"/>
      <c r="G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x14ac:dyDescent="0.2">
      <c r="B54" s="10"/>
      <c r="C54" s="42"/>
      <c r="D54" s="10"/>
      <c r="E54" s="10"/>
      <c r="F54" s="10"/>
      <c r="G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x14ac:dyDescent="0.2">
      <c r="B55" s="10"/>
      <c r="C55" s="42"/>
      <c r="D55" s="10"/>
      <c r="E55" s="10"/>
      <c r="F55" s="10"/>
      <c r="G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x14ac:dyDescent="0.2">
      <c r="B56" s="10"/>
      <c r="C56" s="36"/>
      <c r="D56" s="10"/>
      <c r="E56" s="10"/>
      <c r="F56" s="10"/>
      <c r="G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x14ac:dyDescent="0.2">
      <c r="B57" s="10"/>
      <c r="C57" s="42"/>
      <c r="D57" s="10"/>
      <c r="E57" s="10"/>
      <c r="F57" s="10"/>
      <c r="G57" s="10"/>
    </row>
    <row r="58" spans="2:19" x14ac:dyDescent="0.2">
      <c r="B58" s="10"/>
      <c r="C58" s="36"/>
      <c r="D58" s="10"/>
      <c r="E58" s="10"/>
      <c r="F58" s="10"/>
      <c r="G58" s="10"/>
    </row>
    <row r="59" spans="2:19" x14ac:dyDescent="0.2">
      <c r="B59" s="10"/>
      <c r="C59" s="36"/>
      <c r="D59" s="10"/>
      <c r="E59" s="10"/>
      <c r="F59" s="10"/>
      <c r="G59" s="10"/>
    </row>
    <row r="60" spans="2:19" x14ac:dyDescent="0.2">
      <c r="B60" s="10"/>
      <c r="C60" s="42"/>
      <c r="D60" s="10"/>
      <c r="E60" s="10"/>
      <c r="F60" s="10"/>
      <c r="G60" s="10"/>
    </row>
    <row r="61" spans="2:19" x14ac:dyDescent="0.2">
      <c r="B61" s="10"/>
      <c r="C61" s="10"/>
      <c r="D61" s="10"/>
      <c r="E61" s="10"/>
      <c r="F61" s="10"/>
      <c r="G61" s="10"/>
    </row>
    <row r="62" spans="2:19" x14ac:dyDescent="0.2">
      <c r="B62" s="10"/>
      <c r="C62" s="10"/>
      <c r="D62" s="10"/>
      <c r="E62" s="10"/>
      <c r="F62" s="10"/>
      <c r="G62" s="10"/>
    </row>
    <row r="63" spans="2:19" x14ac:dyDescent="0.2">
      <c r="B63" s="10"/>
      <c r="C63" s="10"/>
      <c r="D63" s="10"/>
      <c r="E63" s="10"/>
      <c r="F63" s="10"/>
      <c r="G63" s="10"/>
    </row>
    <row r="64" spans="2:19" x14ac:dyDescent="0.2">
      <c r="B64" s="10"/>
      <c r="C64" s="10"/>
      <c r="D64" s="10"/>
      <c r="E64" s="10"/>
      <c r="F64" s="10"/>
      <c r="G64" s="10"/>
    </row>
    <row r="65" spans="2:7" x14ac:dyDescent="0.2">
      <c r="B65" s="10"/>
      <c r="C65" s="10"/>
      <c r="D65" s="10"/>
      <c r="E65" s="10"/>
      <c r="F65" s="10"/>
      <c r="G65" s="10"/>
    </row>
    <row r="66" spans="2:7" x14ac:dyDescent="0.2">
      <c r="B66" s="10"/>
      <c r="C66" s="10"/>
      <c r="D66" s="10"/>
      <c r="E66" s="10"/>
      <c r="F66" s="10"/>
      <c r="G66" s="10"/>
    </row>
    <row r="67" spans="2:7" x14ac:dyDescent="0.2">
      <c r="B67" s="10"/>
      <c r="C67" s="10"/>
      <c r="D67" s="10"/>
      <c r="E67" s="10"/>
      <c r="F67" s="10"/>
      <c r="G67" s="10"/>
    </row>
    <row r="68" spans="2:7" x14ac:dyDescent="0.2">
      <c r="B68" s="10"/>
      <c r="C68" s="10"/>
      <c r="D68" s="10"/>
      <c r="E68" s="10"/>
      <c r="F68" s="10"/>
      <c r="G68" s="10"/>
    </row>
    <row r="69" spans="2:7" x14ac:dyDescent="0.2">
      <c r="B69" s="10"/>
      <c r="C69" s="10"/>
      <c r="D69" s="10"/>
      <c r="E69" s="10"/>
      <c r="F69" s="10"/>
      <c r="G69" s="10"/>
    </row>
    <row r="70" spans="2:7" x14ac:dyDescent="0.2">
      <c r="B70" s="10"/>
      <c r="C70" s="10"/>
      <c r="D70" s="10"/>
      <c r="E70" s="10"/>
      <c r="F70" s="10"/>
      <c r="G70" s="10"/>
    </row>
    <row r="71" spans="2:7" x14ac:dyDescent="0.2">
      <c r="B71" s="10"/>
      <c r="C71" s="10"/>
      <c r="D71" s="10"/>
      <c r="E71" s="10"/>
      <c r="F71" s="10"/>
      <c r="G71" s="10"/>
    </row>
    <row r="72" spans="2:7" x14ac:dyDescent="0.2">
      <c r="B72" s="10"/>
      <c r="C72" s="10"/>
      <c r="D72" s="10"/>
      <c r="E72" s="10"/>
      <c r="F72" s="10"/>
      <c r="G72" s="10"/>
    </row>
    <row r="73" spans="2:7" x14ac:dyDescent="0.2">
      <c r="B73" s="10"/>
      <c r="C73" s="10"/>
      <c r="D73" s="10"/>
      <c r="E73" s="10"/>
      <c r="F73" s="10"/>
      <c r="G73" s="10"/>
    </row>
  </sheetData>
  <mergeCells count="1">
    <mergeCell ref="A1:F1"/>
  </mergeCells>
  <phoneticPr fontId="0" type="noConversion"/>
  <conditionalFormatting sqref="K42:K44">
    <cfRule type="duplicateValues" dxfId="1" priority="1" stopIfTrue="1"/>
  </conditionalFormatting>
  <conditionalFormatting sqref="K42:K48">
    <cfRule type="duplicateValues" dxfId="0" priority="2" stopIfTrue="1"/>
  </conditionalFormatting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6D88-2547-4D95-A106-CC3BB4646548}">
  <dimension ref="A1:I47"/>
  <sheetViews>
    <sheetView workbookViewId="0"/>
  </sheetViews>
  <sheetFormatPr defaultRowHeight="12.75" x14ac:dyDescent="0.2"/>
  <cols>
    <col min="1" max="1" width="8.5703125" bestFit="1" customWidth="1"/>
    <col min="2" max="2" width="27.85546875" bestFit="1" customWidth="1"/>
    <col min="3" max="3" width="9.85546875" customWidth="1"/>
    <col min="4" max="4" width="4.42578125" bestFit="1" customWidth="1"/>
    <col min="6" max="6" width="8.5703125" bestFit="1" customWidth="1"/>
    <col min="7" max="7" width="21.42578125" bestFit="1" customWidth="1"/>
    <col min="8" max="8" width="10.85546875" customWidth="1"/>
    <col min="9" max="9" width="4.42578125" bestFit="1" customWidth="1"/>
  </cols>
  <sheetData>
    <row r="1" spans="1:9" x14ac:dyDescent="0.2">
      <c r="A1" t="s">
        <v>283</v>
      </c>
      <c r="B1" t="s">
        <v>284</v>
      </c>
      <c r="C1" t="s">
        <v>22</v>
      </c>
      <c r="D1" t="s">
        <v>41</v>
      </c>
      <c r="F1" t="s">
        <v>283</v>
      </c>
      <c r="G1" t="s">
        <v>284</v>
      </c>
      <c r="H1" t="s">
        <v>22</v>
      </c>
      <c r="I1" t="s">
        <v>41</v>
      </c>
    </row>
    <row r="2" spans="1:9" x14ac:dyDescent="0.2">
      <c r="A2" s="49" t="s">
        <v>285</v>
      </c>
      <c r="B2" t="s">
        <v>120</v>
      </c>
      <c r="C2" s="114">
        <v>3.6354166666666667E-2</v>
      </c>
      <c r="D2">
        <v>17</v>
      </c>
      <c r="F2" s="49" t="s">
        <v>286</v>
      </c>
      <c r="G2" t="s">
        <v>111</v>
      </c>
      <c r="H2" s="114">
        <v>2.4201388888888887E-2</v>
      </c>
      <c r="I2">
        <v>17</v>
      </c>
    </row>
    <row r="3" spans="1:9" x14ac:dyDescent="0.2">
      <c r="B3" t="s">
        <v>135</v>
      </c>
      <c r="C3" s="114">
        <v>3.1030092592592592E-2</v>
      </c>
      <c r="D3">
        <v>18</v>
      </c>
      <c r="G3" t="s">
        <v>128</v>
      </c>
      <c r="H3" s="114">
        <v>2.1701388888888892E-2</v>
      </c>
      <c r="I3">
        <v>18</v>
      </c>
    </row>
    <row r="4" spans="1:9" x14ac:dyDescent="0.2">
      <c r="B4" t="s">
        <v>135</v>
      </c>
      <c r="C4" s="114">
        <v>3.1018518518518515E-2</v>
      </c>
      <c r="D4">
        <v>19</v>
      </c>
      <c r="G4" t="s">
        <v>128</v>
      </c>
      <c r="H4" s="114">
        <v>2.1597222222222223E-2</v>
      </c>
      <c r="I4">
        <v>19</v>
      </c>
    </row>
    <row r="5" spans="1:9" x14ac:dyDescent="0.2">
      <c r="B5" t="s">
        <v>168</v>
      </c>
      <c r="C5" s="114">
        <v>2.3854166666666666E-2</v>
      </c>
      <c r="D5">
        <v>22</v>
      </c>
      <c r="G5" t="s">
        <v>130</v>
      </c>
      <c r="H5" s="114">
        <v>2.1215277777777777E-2</v>
      </c>
      <c r="I5">
        <v>27</v>
      </c>
    </row>
    <row r="6" spans="1:9" x14ac:dyDescent="0.2">
      <c r="C6" s="114"/>
      <c r="G6" t="s">
        <v>130</v>
      </c>
      <c r="H6" s="115">
        <v>2.0763888888888887E-2</v>
      </c>
      <c r="I6">
        <v>29</v>
      </c>
    </row>
    <row r="8" spans="1:9" x14ac:dyDescent="0.2">
      <c r="A8" s="49" t="s">
        <v>287</v>
      </c>
      <c r="B8" t="s">
        <v>115</v>
      </c>
      <c r="C8" s="114">
        <v>2.8668981481481479E-2</v>
      </c>
      <c r="D8">
        <v>17</v>
      </c>
      <c r="F8" s="49" t="s">
        <v>288</v>
      </c>
      <c r="G8" t="s">
        <v>116</v>
      </c>
      <c r="H8" s="114">
        <v>3.0555555555555555E-2</v>
      </c>
      <c r="I8">
        <v>17</v>
      </c>
    </row>
    <row r="9" spans="1:9" x14ac:dyDescent="0.2">
      <c r="B9" t="s">
        <v>134</v>
      </c>
      <c r="C9" s="114">
        <v>2.7094907407407404E-2</v>
      </c>
      <c r="D9">
        <v>18</v>
      </c>
      <c r="G9" t="s">
        <v>116</v>
      </c>
      <c r="H9" s="114">
        <v>3.0277777777777778E-2</v>
      </c>
      <c r="I9">
        <v>18</v>
      </c>
    </row>
    <row r="10" spans="1:9" x14ac:dyDescent="0.2">
      <c r="B10" t="s">
        <v>169</v>
      </c>
      <c r="C10" s="114">
        <v>2.6863425925925926E-2</v>
      </c>
      <c r="D10">
        <v>22</v>
      </c>
      <c r="G10" t="s">
        <v>128</v>
      </c>
      <c r="H10" s="114">
        <v>2.2395833333333334E-2</v>
      </c>
      <c r="I10">
        <v>20</v>
      </c>
    </row>
    <row r="11" spans="1:9" x14ac:dyDescent="0.2">
      <c r="B11" t="s">
        <v>168</v>
      </c>
      <c r="C11" s="114">
        <v>2.1886574074074072E-2</v>
      </c>
      <c r="D11">
        <v>23</v>
      </c>
    </row>
    <row r="12" spans="1:9" x14ac:dyDescent="0.2">
      <c r="F12" s="49" t="s">
        <v>289</v>
      </c>
      <c r="G12" t="s">
        <v>121</v>
      </c>
      <c r="H12" s="114">
        <v>4.6400462962962963E-2</v>
      </c>
      <c r="I12">
        <v>17</v>
      </c>
    </row>
    <row r="13" spans="1:9" x14ac:dyDescent="0.2">
      <c r="A13" s="49" t="s">
        <v>290</v>
      </c>
      <c r="B13" t="s">
        <v>110</v>
      </c>
      <c r="C13" s="114">
        <v>2.3206018518518515E-2</v>
      </c>
      <c r="D13">
        <v>17</v>
      </c>
      <c r="G13" t="s">
        <v>136</v>
      </c>
      <c r="H13" s="114">
        <v>3.7986111111111116E-2</v>
      </c>
      <c r="I13">
        <v>18</v>
      </c>
    </row>
    <row r="14" spans="1:9" x14ac:dyDescent="0.2">
      <c r="B14" t="s">
        <v>131</v>
      </c>
      <c r="C14" s="114">
        <v>2.2222222222222223E-2</v>
      </c>
      <c r="D14">
        <v>18</v>
      </c>
      <c r="G14" t="s">
        <v>119</v>
      </c>
      <c r="H14" s="114">
        <v>3.5949074074074071E-2</v>
      </c>
      <c r="I14">
        <v>20</v>
      </c>
    </row>
    <row r="15" spans="1:9" x14ac:dyDescent="0.2">
      <c r="B15" t="s">
        <v>163</v>
      </c>
      <c r="C15" s="114">
        <v>2.1122685185185185E-2</v>
      </c>
      <c r="D15">
        <v>20</v>
      </c>
      <c r="G15" t="s">
        <v>119</v>
      </c>
      <c r="H15" s="114">
        <v>3.5532407407407408E-2</v>
      </c>
      <c r="I15">
        <v>21</v>
      </c>
    </row>
    <row r="16" spans="1:9" x14ac:dyDescent="0.2">
      <c r="G16" t="s">
        <v>119</v>
      </c>
      <c r="H16" s="114">
        <v>3.5138888888888893E-2</v>
      </c>
      <c r="I16">
        <v>22</v>
      </c>
    </row>
    <row r="17" spans="1:9" x14ac:dyDescent="0.2">
      <c r="A17" s="49" t="s">
        <v>291</v>
      </c>
      <c r="B17" t="s">
        <v>112</v>
      </c>
      <c r="C17" s="114">
        <v>2.4918981481481483E-2</v>
      </c>
      <c r="D17">
        <v>17</v>
      </c>
      <c r="G17" t="s">
        <v>119</v>
      </c>
      <c r="H17" s="114">
        <v>3.4560185185185187E-2</v>
      </c>
      <c r="I17">
        <v>23</v>
      </c>
    </row>
    <row r="18" spans="1:9" x14ac:dyDescent="0.2">
      <c r="B18" t="s">
        <v>130</v>
      </c>
      <c r="C18" s="114">
        <v>2.2013888888888888E-2</v>
      </c>
      <c r="D18">
        <v>18</v>
      </c>
      <c r="G18" t="s">
        <v>292</v>
      </c>
      <c r="H18" s="114">
        <v>3.0694444444444444E-2</v>
      </c>
      <c r="I18">
        <v>24</v>
      </c>
    </row>
    <row r="19" spans="1:9" x14ac:dyDescent="0.2">
      <c r="B19" t="s">
        <v>130</v>
      </c>
      <c r="C19" s="114">
        <v>2.1250000000000002E-2</v>
      </c>
      <c r="D19">
        <v>20</v>
      </c>
      <c r="G19" t="s">
        <v>117</v>
      </c>
      <c r="H19" s="114">
        <v>3.0034722222222223E-2</v>
      </c>
      <c r="I19">
        <v>25</v>
      </c>
    </row>
    <row r="20" spans="1:9" x14ac:dyDescent="0.2">
      <c r="B20" t="s">
        <v>132</v>
      </c>
      <c r="C20" s="114">
        <v>2.1030092592592597E-2</v>
      </c>
      <c r="D20">
        <v>26</v>
      </c>
    </row>
    <row r="22" spans="1:9" x14ac:dyDescent="0.2">
      <c r="A22" t="s">
        <v>283</v>
      </c>
      <c r="B22" t="s">
        <v>284</v>
      </c>
      <c r="C22" t="s">
        <v>22</v>
      </c>
      <c r="D22" t="s">
        <v>41</v>
      </c>
      <c r="F22" t="s">
        <v>283</v>
      </c>
      <c r="G22" t="s">
        <v>284</v>
      </c>
      <c r="H22" t="s">
        <v>22</v>
      </c>
      <c r="I22" t="s">
        <v>41</v>
      </c>
    </row>
    <row r="23" spans="1:9" x14ac:dyDescent="0.2">
      <c r="A23" s="49" t="s">
        <v>293</v>
      </c>
      <c r="B23" t="s">
        <v>114</v>
      </c>
      <c r="C23" s="114">
        <v>2.7962962962962964E-2</v>
      </c>
      <c r="D23">
        <v>17</v>
      </c>
      <c r="F23" s="49" t="s">
        <v>294</v>
      </c>
      <c r="G23" t="s">
        <v>109</v>
      </c>
      <c r="H23" s="114">
        <v>2.2418981481481481E-2</v>
      </c>
      <c r="I23">
        <v>17</v>
      </c>
    </row>
    <row r="24" spans="1:9" x14ac:dyDescent="0.2">
      <c r="B24" t="s">
        <v>129</v>
      </c>
      <c r="C24" s="114">
        <v>2.1770833333333336E-2</v>
      </c>
      <c r="D24">
        <v>18</v>
      </c>
      <c r="G24" t="s">
        <v>109</v>
      </c>
      <c r="H24" s="114">
        <v>2.2175925925925929E-2</v>
      </c>
      <c r="I24">
        <v>18</v>
      </c>
    </row>
    <row r="25" spans="1:9" x14ac:dyDescent="0.2">
      <c r="G25" t="s">
        <v>137</v>
      </c>
      <c r="H25" s="114">
        <v>2.1840277777777778E-2</v>
      </c>
      <c r="I25">
        <v>19</v>
      </c>
    </row>
    <row r="26" spans="1:9" x14ac:dyDescent="0.2">
      <c r="A26" s="49" t="s">
        <v>295</v>
      </c>
      <c r="B26" t="s">
        <v>107</v>
      </c>
      <c r="C26" s="114">
        <v>2.1562499999999998E-2</v>
      </c>
      <c r="D26">
        <v>17</v>
      </c>
      <c r="G26" t="s">
        <v>127</v>
      </c>
      <c r="H26" s="114">
        <v>2.1180555555555553E-2</v>
      </c>
      <c r="I26">
        <v>21</v>
      </c>
    </row>
    <row r="27" spans="1:9" x14ac:dyDescent="0.2">
      <c r="B27" t="s">
        <v>124</v>
      </c>
      <c r="C27" s="114">
        <v>1.8761574074074073E-2</v>
      </c>
      <c r="D27">
        <v>18</v>
      </c>
    </row>
    <row r="28" spans="1:9" x14ac:dyDescent="0.2">
      <c r="B28" t="s">
        <v>124</v>
      </c>
      <c r="C28" s="114">
        <v>1.8749999999999999E-2</v>
      </c>
      <c r="D28">
        <v>20</v>
      </c>
      <c r="F28" s="49" t="s">
        <v>296</v>
      </c>
      <c r="G28" t="s">
        <v>113</v>
      </c>
      <c r="H28" s="114">
        <v>2.5474537037037035E-2</v>
      </c>
      <c r="I28">
        <v>17</v>
      </c>
    </row>
    <row r="29" spans="1:9" x14ac:dyDescent="0.2">
      <c r="G29" t="s">
        <v>113</v>
      </c>
      <c r="H29" s="114">
        <v>2.5324074074074079E-2</v>
      </c>
      <c r="I29">
        <v>18</v>
      </c>
    </row>
    <row r="30" spans="1:9" x14ac:dyDescent="0.2">
      <c r="A30" s="49" t="s">
        <v>297</v>
      </c>
      <c r="B30" t="s">
        <v>105</v>
      </c>
      <c r="C30" s="114">
        <v>1.9560185185185184E-2</v>
      </c>
      <c r="D30">
        <v>17</v>
      </c>
      <c r="G30" t="s">
        <v>133</v>
      </c>
      <c r="H30" s="114">
        <v>2.49537037037037E-2</v>
      </c>
      <c r="I30">
        <v>19</v>
      </c>
    </row>
    <row r="31" spans="1:9" x14ac:dyDescent="0.2">
      <c r="B31" t="s">
        <v>123</v>
      </c>
      <c r="C31" s="114">
        <v>1.8553240740740742E-2</v>
      </c>
      <c r="D31">
        <v>18</v>
      </c>
      <c r="G31" t="s">
        <v>164</v>
      </c>
      <c r="H31" s="114">
        <v>2.2534722222222223E-2</v>
      </c>
      <c r="I31">
        <v>21</v>
      </c>
    </row>
    <row r="32" spans="1:9" x14ac:dyDescent="0.2">
      <c r="B32" t="s">
        <v>139</v>
      </c>
      <c r="C32" s="114">
        <v>1.8298611111111113E-2</v>
      </c>
      <c r="D32">
        <v>20</v>
      </c>
      <c r="G32" t="s">
        <v>165</v>
      </c>
      <c r="H32" s="114">
        <v>2.2013888888888888E-2</v>
      </c>
      <c r="I32">
        <v>23</v>
      </c>
    </row>
    <row r="33" spans="1:9" x14ac:dyDescent="0.2">
      <c r="B33" t="s">
        <v>162</v>
      </c>
      <c r="C33" s="114">
        <v>1.7800925925925925E-2</v>
      </c>
      <c r="D33">
        <v>21</v>
      </c>
    </row>
    <row r="34" spans="1:9" x14ac:dyDescent="0.2">
      <c r="B34" t="s">
        <v>166</v>
      </c>
      <c r="C34" s="114">
        <v>1.7685185185185182E-2</v>
      </c>
      <c r="D34">
        <v>22</v>
      </c>
      <c r="F34" s="49" t="s">
        <v>298</v>
      </c>
      <c r="G34" t="s">
        <v>118</v>
      </c>
      <c r="H34" s="114">
        <v>3.4872685185185187E-2</v>
      </c>
      <c r="I34">
        <v>17</v>
      </c>
    </row>
    <row r="35" spans="1:9" x14ac:dyDescent="0.2">
      <c r="G35" t="s">
        <v>118</v>
      </c>
      <c r="H35" s="114">
        <v>3.2939814814814811E-2</v>
      </c>
      <c r="I35">
        <v>18</v>
      </c>
    </row>
    <row r="36" spans="1:9" x14ac:dyDescent="0.2">
      <c r="A36" s="49" t="s">
        <v>299</v>
      </c>
      <c r="B36" t="s">
        <v>106</v>
      </c>
      <c r="C36" s="114">
        <v>2.0092592592592592E-2</v>
      </c>
      <c r="D36">
        <v>17</v>
      </c>
      <c r="G36" t="s">
        <v>138</v>
      </c>
      <c r="H36" s="114">
        <v>2.8784722222222225E-2</v>
      </c>
      <c r="I36">
        <v>19</v>
      </c>
    </row>
    <row r="37" spans="1:9" x14ac:dyDescent="0.2">
      <c r="B37" t="s">
        <v>122</v>
      </c>
      <c r="C37" s="114">
        <v>1.8043981481481484E-2</v>
      </c>
      <c r="D37">
        <v>18</v>
      </c>
      <c r="G37" t="s">
        <v>133</v>
      </c>
      <c r="H37" s="114">
        <v>2.7847222222222221E-2</v>
      </c>
      <c r="I37">
        <v>22</v>
      </c>
    </row>
    <row r="38" spans="1:9" x14ac:dyDescent="0.2">
      <c r="B38" t="s">
        <v>122</v>
      </c>
      <c r="C38" s="114">
        <v>1.7870370370370373E-2</v>
      </c>
      <c r="D38">
        <v>19</v>
      </c>
      <c r="G38" t="s">
        <v>133</v>
      </c>
      <c r="H38" s="114">
        <v>2.7395833333333338E-2</v>
      </c>
      <c r="I38">
        <v>23</v>
      </c>
    </row>
    <row r="39" spans="1:9" x14ac:dyDescent="0.2">
      <c r="B39" t="s">
        <v>162</v>
      </c>
      <c r="C39" s="114">
        <v>1.7662037037037035E-2</v>
      </c>
      <c r="D39">
        <v>27</v>
      </c>
      <c r="G39" t="s">
        <v>300</v>
      </c>
      <c r="H39" s="114">
        <v>2.7152777777777779E-2</v>
      </c>
      <c r="I39">
        <v>27</v>
      </c>
    </row>
    <row r="40" spans="1:9" x14ac:dyDescent="0.2">
      <c r="B40" t="s">
        <v>314</v>
      </c>
      <c r="C40" s="115">
        <v>1.744212962962963E-2</v>
      </c>
      <c r="D40">
        <v>29</v>
      </c>
      <c r="H40" s="114"/>
    </row>
    <row r="42" spans="1:9" x14ac:dyDescent="0.2">
      <c r="A42" s="49" t="s">
        <v>301</v>
      </c>
      <c r="B42" t="s">
        <v>108</v>
      </c>
      <c r="C42" s="114">
        <v>2.1701388888888892E-2</v>
      </c>
      <c r="D42">
        <v>17</v>
      </c>
    </row>
    <row r="43" spans="1:9" x14ac:dyDescent="0.2">
      <c r="B43" t="s">
        <v>126</v>
      </c>
      <c r="C43" s="114">
        <v>2.0185185185185184E-2</v>
      </c>
      <c r="D43">
        <v>18</v>
      </c>
    </row>
    <row r="44" spans="1:9" x14ac:dyDescent="0.2">
      <c r="B44" t="s">
        <v>167</v>
      </c>
      <c r="C44" s="114">
        <v>1.9629629629629629E-2</v>
      </c>
      <c r="D44">
        <v>22</v>
      </c>
    </row>
    <row r="45" spans="1:9" x14ac:dyDescent="0.2">
      <c r="B45" t="s">
        <v>167</v>
      </c>
      <c r="C45" s="114">
        <v>1.9351851851851853E-2</v>
      </c>
      <c r="D45">
        <v>23</v>
      </c>
    </row>
    <row r="46" spans="1:9" x14ac:dyDescent="0.2">
      <c r="B46" t="s">
        <v>125</v>
      </c>
      <c r="C46" s="114">
        <v>1.8842592592592591E-2</v>
      </c>
      <c r="D46">
        <v>25</v>
      </c>
    </row>
    <row r="47" spans="1:9" x14ac:dyDescent="0.2">
      <c r="B47" t="s">
        <v>315</v>
      </c>
      <c r="C47" s="114">
        <v>1.8599537037037036E-2</v>
      </c>
      <c r="D47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0C6D-D82B-468C-AFF4-98757C373151}">
  <sheetPr codeName="Arkusz6"/>
  <dimension ref="B1:O97"/>
  <sheetViews>
    <sheetView zoomScaleNormal="100" workbookViewId="0"/>
  </sheetViews>
  <sheetFormatPr defaultRowHeight="12.75" x14ac:dyDescent="0.2"/>
  <cols>
    <col min="2" max="2" width="3.42578125" customWidth="1"/>
    <col min="3" max="3" width="27.5703125" customWidth="1"/>
    <col min="4" max="4" width="44.85546875" style="3" customWidth="1"/>
    <col min="5" max="5" width="8.85546875" bestFit="1" customWidth="1"/>
    <col min="6" max="8" width="6.7109375" customWidth="1"/>
    <col min="9" max="9" width="6.7109375" style="1" customWidth="1"/>
    <col min="10" max="10" width="3.7109375" bestFit="1" customWidth="1"/>
    <col min="11" max="11" width="31.42578125" customWidth="1"/>
    <col min="12" max="12" width="40.5703125" customWidth="1"/>
    <col min="13" max="13" width="8.85546875" style="39" bestFit="1" customWidth="1"/>
    <col min="14" max="14" width="5.42578125" style="3" customWidth="1"/>
    <col min="15" max="15" width="18" bestFit="1" customWidth="1"/>
    <col min="16" max="16" width="8.140625" bestFit="1" customWidth="1"/>
  </cols>
  <sheetData>
    <row r="1" spans="2:15" ht="15.75" x14ac:dyDescent="0.25">
      <c r="B1" s="144" t="s">
        <v>194</v>
      </c>
      <c r="C1" s="144"/>
      <c r="D1" s="144"/>
      <c r="E1" s="144"/>
      <c r="F1" s="144"/>
      <c r="G1" s="63"/>
      <c r="H1" s="63"/>
      <c r="I1" s="6"/>
      <c r="J1" s="144" t="s">
        <v>194</v>
      </c>
      <c r="K1" s="144"/>
      <c r="L1" s="144"/>
      <c r="M1" s="144"/>
      <c r="N1" s="144"/>
      <c r="O1" s="107"/>
    </row>
    <row r="2" spans="2:15" ht="15.75" x14ac:dyDescent="0.25">
      <c r="B2" s="11"/>
      <c r="C2" s="12"/>
      <c r="D2" s="11"/>
      <c r="E2" s="63"/>
      <c r="F2" s="63"/>
      <c r="G2" s="63"/>
      <c r="H2" s="63"/>
      <c r="I2" s="6"/>
      <c r="O2" s="1"/>
    </row>
    <row r="3" spans="2:15" ht="15" x14ac:dyDescent="0.2">
      <c r="C3" s="143" t="s">
        <v>45</v>
      </c>
      <c r="D3" s="143"/>
      <c r="E3" s="16"/>
      <c r="F3" s="16"/>
      <c r="G3" s="16"/>
      <c r="H3" s="16"/>
      <c r="I3" s="18"/>
      <c r="K3" s="143" t="s">
        <v>46</v>
      </c>
      <c r="L3" s="143"/>
      <c r="M3" s="38"/>
      <c r="N3" s="11"/>
    </row>
    <row r="4" spans="2:15" ht="15.75" thickBot="1" x14ac:dyDescent="0.25">
      <c r="B4" s="19"/>
      <c r="C4" s="35" t="s">
        <v>95</v>
      </c>
      <c r="D4" s="16"/>
      <c r="E4" s="16"/>
      <c r="F4" s="16"/>
      <c r="G4" s="16"/>
      <c r="H4" s="16"/>
      <c r="I4" s="18"/>
      <c r="J4" s="11"/>
      <c r="K4" s="35" t="s">
        <v>95</v>
      </c>
      <c r="L4" s="2"/>
      <c r="M4" s="37"/>
      <c r="N4" s="11"/>
      <c r="O4" s="1"/>
    </row>
    <row r="5" spans="2:15" s="100" customFormat="1" ht="13.5" thickBot="1" x14ac:dyDescent="0.25">
      <c r="B5" s="93" t="s">
        <v>13</v>
      </c>
      <c r="C5" s="101" t="s">
        <v>40</v>
      </c>
      <c r="D5" s="62" t="s">
        <v>50</v>
      </c>
      <c r="E5" s="95" t="s">
        <v>22</v>
      </c>
      <c r="F5" s="96" t="s">
        <v>41</v>
      </c>
      <c r="G5" s="97"/>
      <c r="H5" s="97"/>
      <c r="I5" s="97"/>
      <c r="J5" s="93" t="s">
        <v>13</v>
      </c>
      <c r="K5" s="94" t="s">
        <v>40</v>
      </c>
      <c r="L5" s="62" t="s">
        <v>50</v>
      </c>
      <c r="M5" s="95" t="s">
        <v>22</v>
      </c>
      <c r="N5" s="96" t="s">
        <v>41</v>
      </c>
    </row>
    <row r="6" spans="2:15" ht="14.25" x14ac:dyDescent="0.2">
      <c r="B6" s="91">
        <v>1</v>
      </c>
      <c r="C6" s="64" t="s">
        <v>205</v>
      </c>
      <c r="D6" s="61" t="s">
        <v>89</v>
      </c>
      <c r="E6" s="65">
        <v>1.4050925925925927E-2</v>
      </c>
      <c r="F6" s="66">
        <v>9</v>
      </c>
      <c r="G6" s="106"/>
      <c r="H6" s="106"/>
      <c r="I6" s="6"/>
      <c r="J6" s="92">
        <v>1</v>
      </c>
      <c r="K6" s="64" t="s">
        <v>195</v>
      </c>
      <c r="L6" s="61" t="s">
        <v>81</v>
      </c>
      <c r="M6" s="65">
        <v>1.7326388888888888E-2</v>
      </c>
      <c r="N6" s="66">
        <v>8</v>
      </c>
    </row>
    <row r="7" spans="2:15" ht="14.25" x14ac:dyDescent="0.2">
      <c r="B7" s="89">
        <v>2</v>
      </c>
      <c r="C7" s="67" t="s">
        <v>206</v>
      </c>
      <c r="D7" s="60" t="s">
        <v>77</v>
      </c>
      <c r="E7" s="68">
        <v>1.4282407407407409E-2</v>
      </c>
      <c r="F7" s="69">
        <v>8</v>
      </c>
      <c r="G7" s="106"/>
      <c r="H7" s="106"/>
      <c r="I7" s="6"/>
      <c r="J7" s="86">
        <v>2</v>
      </c>
      <c r="K7" s="67" t="s">
        <v>196</v>
      </c>
      <c r="L7" s="58" t="s">
        <v>49</v>
      </c>
      <c r="M7" s="68">
        <v>1.8530092592592595E-2</v>
      </c>
      <c r="N7" s="69">
        <v>6</v>
      </c>
      <c r="O7" s="1"/>
    </row>
    <row r="8" spans="2:15" ht="14.25" x14ac:dyDescent="0.2">
      <c r="B8" s="89">
        <v>3</v>
      </c>
      <c r="C8" s="67" t="s">
        <v>207</v>
      </c>
      <c r="D8" s="58" t="s">
        <v>78</v>
      </c>
      <c r="E8" s="68">
        <v>1.4618055555555556E-2</v>
      </c>
      <c r="F8" s="69">
        <v>8</v>
      </c>
      <c r="G8" s="106"/>
      <c r="H8" s="106"/>
      <c r="I8" s="6"/>
      <c r="J8" s="86">
        <v>3</v>
      </c>
      <c r="K8" s="67" t="s">
        <v>197</v>
      </c>
      <c r="L8" s="58" t="s">
        <v>55</v>
      </c>
      <c r="M8" s="68">
        <v>1.9050925925925926E-2</v>
      </c>
      <c r="N8" s="69">
        <v>9</v>
      </c>
      <c r="O8" s="1"/>
    </row>
    <row r="9" spans="2:15" ht="14.25" x14ac:dyDescent="0.2">
      <c r="B9" s="89">
        <v>4</v>
      </c>
      <c r="C9" s="67" t="s">
        <v>208</v>
      </c>
      <c r="D9" s="58" t="s">
        <v>53</v>
      </c>
      <c r="E9" s="68">
        <v>1.4687499999999999E-2</v>
      </c>
      <c r="F9" s="69">
        <v>8</v>
      </c>
      <c r="G9" s="106"/>
      <c r="H9" s="106"/>
      <c r="I9" s="6"/>
      <c r="J9" s="86">
        <v>4</v>
      </c>
      <c r="K9" s="67" t="s">
        <v>196</v>
      </c>
      <c r="L9" s="58" t="s">
        <v>54</v>
      </c>
      <c r="M9" s="68">
        <v>1.9259259259259261E-2</v>
      </c>
      <c r="N9" s="69">
        <v>8</v>
      </c>
    </row>
    <row r="10" spans="2:15" ht="14.25" x14ac:dyDescent="0.2">
      <c r="B10" s="89">
        <v>5</v>
      </c>
      <c r="C10" s="67" t="s">
        <v>209</v>
      </c>
      <c r="D10" s="58" t="s">
        <v>103</v>
      </c>
      <c r="E10" s="68">
        <v>1.4826388888888889E-2</v>
      </c>
      <c r="F10" s="69">
        <v>16</v>
      </c>
      <c r="G10" s="106"/>
      <c r="H10" s="106"/>
      <c r="I10" s="6"/>
      <c r="J10" s="86">
        <v>5</v>
      </c>
      <c r="K10" s="70" t="s">
        <v>198</v>
      </c>
      <c r="L10" s="58" t="s">
        <v>54</v>
      </c>
      <c r="M10" s="68">
        <v>1.9456018518518518E-2</v>
      </c>
      <c r="N10" s="69">
        <v>15</v>
      </c>
    </row>
    <row r="11" spans="2:15" ht="14.25" x14ac:dyDescent="0.2">
      <c r="B11" s="89">
        <v>6</v>
      </c>
      <c r="C11" s="67" t="s">
        <v>206</v>
      </c>
      <c r="D11" s="58" t="s">
        <v>86</v>
      </c>
      <c r="E11" s="68">
        <v>1.486111111111111E-2</v>
      </c>
      <c r="F11" s="69">
        <v>9</v>
      </c>
      <c r="G11" s="106"/>
      <c r="H11" s="106"/>
      <c r="I11" s="6"/>
      <c r="J11" s="86">
        <v>6</v>
      </c>
      <c r="K11" s="71" t="s">
        <v>199</v>
      </c>
      <c r="L11" s="85" t="s">
        <v>100</v>
      </c>
      <c r="M11" s="72">
        <v>1.9930555555555556E-2</v>
      </c>
      <c r="N11" s="73">
        <v>15</v>
      </c>
    </row>
    <row r="12" spans="2:15" ht="14.25" x14ac:dyDescent="0.2">
      <c r="B12" s="89">
        <v>7</v>
      </c>
      <c r="C12" s="67" t="s">
        <v>210</v>
      </c>
      <c r="D12" s="58" t="s">
        <v>87</v>
      </c>
      <c r="E12" s="68">
        <v>1.4999999999999999E-2</v>
      </c>
      <c r="F12" s="69">
        <v>9</v>
      </c>
      <c r="G12" s="106"/>
      <c r="H12" s="106"/>
      <c r="I12" s="6"/>
      <c r="J12" s="86">
        <v>7</v>
      </c>
      <c r="K12" s="67" t="s">
        <v>197</v>
      </c>
      <c r="L12" s="58" t="s">
        <v>55</v>
      </c>
      <c r="M12" s="68">
        <v>0.02</v>
      </c>
      <c r="N12" s="69">
        <v>8</v>
      </c>
    </row>
    <row r="13" spans="2:15" ht="14.25" x14ac:dyDescent="0.2">
      <c r="B13" s="89">
        <v>8</v>
      </c>
      <c r="C13" s="67" t="s">
        <v>210</v>
      </c>
      <c r="D13" s="58" t="s">
        <v>90</v>
      </c>
      <c r="E13" s="68">
        <v>1.4999999999999999E-2</v>
      </c>
      <c r="F13" s="69">
        <v>10</v>
      </c>
      <c r="G13" s="106"/>
      <c r="H13" s="106"/>
      <c r="I13" s="6"/>
      <c r="J13" s="86">
        <v>8</v>
      </c>
      <c r="K13" s="67" t="s">
        <v>197</v>
      </c>
      <c r="L13" s="58" t="s">
        <v>34</v>
      </c>
      <c r="M13" s="68">
        <v>2.1053240740740744E-2</v>
      </c>
      <c r="N13" s="69">
        <v>15</v>
      </c>
      <c r="O13" s="8"/>
    </row>
    <row r="14" spans="2:15" ht="14.25" x14ac:dyDescent="0.2">
      <c r="B14" s="89">
        <v>9</v>
      </c>
      <c r="C14" s="67" t="s">
        <v>211</v>
      </c>
      <c r="D14" s="58" t="s">
        <v>93</v>
      </c>
      <c r="E14" s="68">
        <v>1.5092592592592593E-2</v>
      </c>
      <c r="F14" s="69">
        <v>11</v>
      </c>
      <c r="G14" s="106"/>
      <c r="H14" s="106"/>
      <c r="I14" s="6"/>
      <c r="J14" s="86">
        <v>9</v>
      </c>
      <c r="K14" s="67" t="s">
        <v>196</v>
      </c>
      <c r="L14" s="58" t="s">
        <v>54</v>
      </c>
      <c r="M14" s="68">
        <v>2.0358796296296295E-2</v>
      </c>
      <c r="N14" s="69">
        <v>7</v>
      </c>
      <c r="O14" s="1"/>
    </row>
    <row r="15" spans="2:15" ht="15" thickBot="1" x14ac:dyDescent="0.25">
      <c r="B15" s="90">
        <v>10</v>
      </c>
      <c r="C15" s="74" t="s">
        <v>211</v>
      </c>
      <c r="D15" s="59" t="s">
        <v>79</v>
      </c>
      <c r="E15" s="75">
        <v>1.5127314814814816E-2</v>
      </c>
      <c r="F15" s="76">
        <v>8</v>
      </c>
      <c r="G15" s="106"/>
      <c r="H15" s="106"/>
      <c r="I15" s="6"/>
      <c r="J15" s="87">
        <v>10</v>
      </c>
      <c r="K15" s="74" t="s">
        <v>200</v>
      </c>
      <c r="L15" s="59" t="s">
        <v>80</v>
      </c>
      <c r="M15" s="75">
        <v>2.1307870370370369E-2</v>
      </c>
      <c r="N15" s="76">
        <v>8</v>
      </c>
      <c r="O15" s="1"/>
    </row>
    <row r="16" spans="2:15" x14ac:dyDescent="0.2">
      <c r="B16" s="11"/>
      <c r="C16" s="12"/>
      <c r="D16" s="11"/>
      <c r="E16" s="11"/>
      <c r="F16" s="11"/>
      <c r="G16" s="11"/>
      <c r="H16" s="11"/>
      <c r="I16" s="6"/>
      <c r="O16" s="1"/>
    </row>
    <row r="17" spans="2:15" ht="15" x14ac:dyDescent="0.2">
      <c r="C17" s="143" t="s">
        <v>245</v>
      </c>
      <c r="D17" s="143"/>
      <c r="E17" s="38"/>
      <c r="F17" s="11"/>
      <c r="G17" s="16"/>
      <c r="H17" s="16"/>
      <c r="I17" s="18"/>
      <c r="K17" s="143" t="s">
        <v>246</v>
      </c>
      <c r="L17" s="143"/>
      <c r="M17" s="16"/>
      <c r="N17" s="16"/>
    </row>
    <row r="18" spans="2:15" ht="15.75" thickBot="1" x14ac:dyDescent="0.25">
      <c r="B18" s="11"/>
      <c r="C18" s="35" t="s">
        <v>95</v>
      </c>
      <c r="D18" s="2"/>
      <c r="E18" s="37"/>
      <c r="F18" s="11"/>
      <c r="G18" s="16"/>
      <c r="H18" s="16"/>
      <c r="I18" s="18"/>
      <c r="J18" s="19"/>
      <c r="K18" s="35" t="s">
        <v>95</v>
      </c>
      <c r="L18" s="16"/>
      <c r="M18" s="16"/>
      <c r="N18" s="16"/>
    </row>
    <row r="19" spans="2:15" s="100" customFormat="1" ht="13.5" thickBot="1" x14ac:dyDescent="0.25">
      <c r="B19" s="98" t="s">
        <v>13</v>
      </c>
      <c r="C19" s="94" t="s">
        <v>40</v>
      </c>
      <c r="D19" s="95" t="s">
        <v>50</v>
      </c>
      <c r="E19" s="99" t="s">
        <v>22</v>
      </c>
      <c r="F19" s="96" t="s">
        <v>41</v>
      </c>
      <c r="G19" s="97"/>
      <c r="H19" s="97"/>
      <c r="I19" s="97"/>
      <c r="J19" s="98" t="s">
        <v>13</v>
      </c>
      <c r="K19" s="94" t="s">
        <v>40</v>
      </c>
      <c r="L19" s="95" t="s">
        <v>50</v>
      </c>
      <c r="M19" s="99" t="s">
        <v>22</v>
      </c>
      <c r="N19" s="96" t="s">
        <v>41</v>
      </c>
      <c r="O19" s="102"/>
    </row>
    <row r="20" spans="2:15" s="80" customFormat="1" ht="14.25" x14ac:dyDescent="0.2">
      <c r="B20" s="88">
        <v>1</v>
      </c>
      <c r="C20" s="64" t="s">
        <v>205</v>
      </c>
      <c r="D20" s="61" t="s">
        <v>89</v>
      </c>
      <c r="E20" s="65">
        <v>1.4050925925925927E-2</v>
      </c>
      <c r="F20" s="66">
        <v>9</v>
      </c>
      <c r="G20" s="106"/>
      <c r="H20" s="106"/>
      <c r="I20" s="78"/>
      <c r="J20" s="91">
        <v>1</v>
      </c>
      <c r="K20" s="64" t="s">
        <v>195</v>
      </c>
      <c r="L20" s="61" t="s">
        <v>81</v>
      </c>
      <c r="M20" s="65">
        <v>1.7326388888888888E-2</v>
      </c>
      <c r="N20" s="66">
        <v>8</v>
      </c>
    </row>
    <row r="21" spans="2:15" s="80" customFormat="1" ht="14.25" x14ac:dyDescent="0.2">
      <c r="B21" s="89">
        <v>2</v>
      </c>
      <c r="C21" s="67" t="s">
        <v>206</v>
      </c>
      <c r="D21" s="60" t="s">
        <v>77</v>
      </c>
      <c r="E21" s="68">
        <v>1.4282407407407409E-2</v>
      </c>
      <c r="F21" s="77">
        <v>8</v>
      </c>
      <c r="G21" s="106"/>
      <c r="H21" s="106"/>
      <c r="I21" s="78"/>
      <c r="J21" s="89">
        <v>2</v>
      </c>
      <c r="K21" s="67" t="s">
        <v>196</v>
      </c>
      <c r="L21" s="58" t="s">
        <v>49</v>
      </c>
      <c r="M21" s="68">
        <v>1.8530092592592595E-2</v>
      </c>
      <c r="N21" s="69">
        <v>6</v>
      </c>
    </row>
    <row r="22" spans="2:15" s="80" customFormat="1" ht="14.25" x14ac:dyDescent="0.2">
      <c r="B22" s="89">
        <v>3</v>
      </c>
      <c r="C22" s="67" t="s">
        <v>207</v>
      </c>
      <c r="D22" s="58" t="s">
        <v>78</v>
      </c>
      <c r="E22" s="68">
        <v>1.4618055555555556E-2</v>
      </c>
      <c r="F22" s="69">
        <v>8</v>
      </c>
      <c r="G22" s="106"/>
      <c r="H22" s="106"/>
      <c r="I22" s="78"/>
      <c r="J22" s="89">
        <v>3</v>
      </c>
      <c r="K22" s="67" t="s">
        <v>197</v>
      </c>
      <c r="L22" s="58" t="s">
        <v>55</v>
      </c>
      <c r="M22" s="68">
        <v>1.9050925925925926E-2</v>
      </c>
      <c r="N22" s="69">
        <v>9</v>
      </c>
    </row>
    <row r="23" spans="2:15" s="80" customFormat="1" ht="14.25" x14ac:dyDescent="0.2">
      <c r="B23" s="89">
        <v>4</v>
      </c>
      <c r="C23" s="67" t="s">
        <v>208</v>
      </c>
      <c r="D23" s="58" t="s">
        <v>53</v>
      </c>
      <c r="E23" s="68">
        <v>1.4687499999999999E-2</v>
      </c>
      <c r="F23" s="69">
        <v>8</v>
      </c>
      <c r="G23" s="106"/>
      <c r="H23" s="106"/>
      <c r="I23" s="78"/>
      <c r="J23" s="89">
        <v>4</v>
      </c>
      <c r="K23" s="70" t="s">
        <v>198</v>
      </c>
      <c r="L23" s="58" t="s">
        <v>54</v>
      </c>
      <c r="M23" s="68">
        <v>1.9456018518518518E-2</v>
      </c>
      <c r="N23" s="69">
        <v>15</v>
      </c>
      <c r="O23" s="79"/>
    </row>
    <row r="24" spans="2:15" s="80" customFormat="1" ht="14.25" x14ac:dyDescent="0.2">
      <c r="B24" s="89">
        <v>5</v>
      </c>
      <c r="C24" s="67" t="s">
        <v>209</v>
      </c>
      <c r="D24" s="58" t="s">
        <v>103</v>
      </c>
      <c r="E24" s="68">
        <v>1.4826388888888889E-2</v>
      </c>
      <c r="F24" s="69">
        <v>16</v>
      </c>
      <c r="G24" s="106"/>
      <c r="H24" s="106"/>
      <c r="I24" s="78"/>
      <c r="J24" s="89">
        <v>5</v>
      </c>
      <c r="K24" s="70" t="s">
        <v>199</v>
      </c>
      <c r="L24" s="58" t="s">
        <v>100</v>
      </c>
      <c r="M24" s="68">
        <v>1.9930555555555556E-2</v>
      </c>
      <c r="N24" s="69">
        <v>15</v>
      </c>
      <c r="O24" s="79"/>
    </row>
    <row r="25" spans="2:15" s="80" customFormat="1" ht="14.25" x14ac:dyDescent="0.2">
      <c r="B25" s="89">
        <v>6</v>
      </c>
      <c r="C25" s="67" t="s">
        <v>210</v>
      </c>
      <c r="D25" s="58" t="s">
        <v>87</v>
      </c>
      <c r="E25" s="68">
        <v>1.4999999999999999E-2</v>
      </c>
      <c r="F25" s="77">
        <v>9</v>
      </c>
      <c r="G25" s="106"/>
      <c r="H25" s="106"/>
      <c r="I25" s="78"/>
      <c r="J25" s="89">
        <v>6</v>
      </c>
      <c r="K25" s="67" t="s">
        <v>200</v>
      </c>
      <c r="L25" s="58" t="s">
        <v>80</v>
      </c>
      <c r="M25" s="68">
        <v>2.1307870370370369E-2</v>
      </c>
      <c r="N25" s="69">
        <v>8</v>
      </c>
      <c r="O25" s="81"/>
    </row>
    <row r="26" spans="2:15" s="80" customFormat="1" ht="14.25" x14ac:dyDescent="0.2">
      <c r="B26" s="89">
        <v>7</v>
      </c>
      <c r="C26" s="67" t="s">
        <v>211</v>
      </c>
      <c r="D26" s="58" t="s">
        <v>79</v>
      </c>
      <c r="E26" s="68">
        <v>1.5127314814814816E-2</v>
      </c>
      <c r="F26" s="69">
        <v>8</v>
      </c>
      <c r="G26" s="106"/>
      <c r="H26" s="106"/>
      <c r="I26" s="78"/>
      <c r="J26" s="89">
        <v>7</v>
      </c>
      <c r="K26" s="67" t="s">
        <v>201</v>
      </c>
      <c r="L26" s="58" t="s">
        <v>59</v>
      </c>
      <c r="M26" s="68">
        <v>2.1354166666666664E-2</v>
      </c>
      <c r="N26" s="77">
        <v>10</v>
      </c>
    </row>
    <row r="27" spans="2:15" s="80" customFormat="1" ht="14.25" x14ac:dyDescent="0.2">
      <c r="B27" s="89">
        <v>8</v>
      </c>
      <c r="C27" s="70" t="s">
        <v>212</v>
      </c>
      <c r="D27" s="60" t="s">
        <v>39</v>
      </c>
      <c r="E27" s="68">
        <v>1.5219907407407409E-2</v>
      </c>
      <c r="F27" s="69">
        <v>14</v>
      </c>
      <c r="G27" s="106"/>
      <c r="H27" s="106"/>
      <c r="I27" s="78"/>
      <c r="J27" s="89">
        <v>8</v>
      </c>
      <c r="K27" s="67" t="s">
        <v>202</v>
      </c>
      <c r="L27" s="58" t="s">
        <v>47</v>
      </c>
      <c r="M27" s="68">
        <v>2.1678240740740738E-2</v>
      </c>
      <c r="N27" s="69">
        <v>9</v>
      </c>
      <c r="O27" s="81"/>
    </row>
    <row r="28" spans="2:15" s="80" customFormat="1" ht="14.25" x14ac:dyDescent="0.2">
      <c r="B28" s="89">
        <v>9</v>
      </c>
      <c r="C28" s="67" t="s">
        <v>213</v>
      </c>
      <c r="D28" s="58" t="s">
        <v>48</v>
      </c>
      <c r="E28" s="68">
        <v>1.5243055555555557E-2</v>
      </c>
      <c r="F28" s="69">
        <v>6</v>
      </c>
      <c r="G28" s="106"/>
      <c r="H28" s="106"/>
      <c r="I28" s="78"/>
      <c r="J28" s="89">
        <v>9</v>
      </c>
      <c r="K28" s="67" t="s">
        <v>203</v>
      </c>
      <c r="L28" s="58" t="s">
        <v>88</v>
      </c>
      <c r="M28" s="68">
        <v>2.2164351851851852E-2</v>
      </c>
      <c r="N28" s="69">
        <v>9</v>
      </c>
      <c r="O28" s="79"/>
    </row>
    <row r="29" spans="2:15" s="80" customFormat="1" ht="15" thickBot="1" x14ac:dyDescent="0.25">
      <c r="B29" s="90">
        <v>10</v>
      </c>
      <c r="C29" s="74" t="s">
        <v>214</v>
      </c>
      <c r="D29" s="59" t="s">
        <v>76</v>
      </c>
      <c r="E29" s="75">
        <v>1.525462962962963E-2</v>
      </c>
      <c r="F29" s="82">
        <v>10</v>
      </c>
      <c r="G29" s="106"/>
      <c r="H29" s="106"/>
      <c r="I29" s="78"/>
      <c r="J29" s="90">
        <v>10</v>
      </c>
      <c r="K29" s="74" t="s">
        <v>204</v>
      </c>
      <c r="L29" s="59"/>
      <c r="M29" s="75">
        <v>2.2534722222222223E-2</v>
      </c>
      <c r="N29" s="76">
        <v>9</v>
      </c>
      <c r="O29" s="81"/>
    </row>
    <row r="30" spans="2:15" x14ac:dyDescent="0.2">
      <c r="B30" s="11"/>
      <c r="C30" s="12"/>
      <c r="D30" s="11"/>
      <c r="E30" s="11"/>
      <c r="F30" s="11"/>
      <c r="G30" s="11"/>
      <c r="H30" s="11"/>
      <c r="I30" s="6"/>
      <c r="O30" s="1"/>
    </row>
    <row r="31" spans="2:15" x14ac:dyDescent="0.2">
      <c r="B31" s="11"/>
      <c r="C31" s="12"/>
      <c r="D31" s="11"/>
      <c r="E31" s="11"/>
      <c r="F31" s="11"/>
      <c r="G31" s="11"/>
      <c r="H31" s="11"/>
      <c r="I31" s="6"/>
      <c r="O31" s="1"/>
    </row>
    <row r="32" spans="2:15" x14ac:dyDescent="0.2">
      <c r="B32" s="11"/>
      <c r="C32" s="12"/>
      <c r="D32" s="11"/>
      <c r="E32" s="11"/>
      <c r="F32" s="11"/>
      <c r="G32" s="11"/>
      <c r="H32" s="11"/>
      <c r="I32" s="6"/>
      <c r="O32" s="1"/>
    </row>
    <row r="33" spans="2:14" ht="19.5" customHeight="1" x14ac:dyDescent="0.25">
      <c r="B33" s="144" t="s">
        <v>193</v>
      </c>
      <c r="C33" s="144"/>
      <c r="D33" s="144"/>
      <c r="E33" s="144"/>
      <c r="F33" s="144"/>
      <c r="J33" s="144" t="s">
        <v>193</v>
      </c>
      <c r="K33" s="144"/>
      <c r="L33" s="144"/>
      <c r="M33" s="144"/>
      <c r="N33" s="144"/>
    </row>
    <row r="34" spans="2:14" ht="15.75" x14ac:dyDescent="0.25">
      <c r="E34" s="63"/>
      <c r="K34" s="1"/>
      <c r="L34" s="3"/>
    </row>
    <row r="35" spans="2:14" ht="15" x14ac:dyDescent="0.2">
      <c r="C35" s="143" t="s">
        <v>45</v>
      </c>
      <c r="D35" s="143"/>
      <c r="E35" s="16"/>
      <c r="F35" s="16"/>
      <c r="G35" s="16"/>
      <c r="H35" s="16"/>
      <c r="I35" s="18"/>
      <c r="K35" s="143" t="s">
        <v>46</v>
      </c>
      <c r="L35" s="143"/>
      <c r="M35" s="16"/>
      <c r="N35" s="16"/>
    </row>
    <row r="36" spans="2:14" ht="15.75" thickBot="1" x14ac:dyDescent="0.25">
      <c r="B36" s="19"/>
      <c r="C36" s="35" t="s">
        <v>191</v>
      </c>
      <c r="D36" s="16"/>
      <c r="E36" s="16"/>
      <c r="F36" s="16"/>
      <c r="G36" s="16"/>
      <c r="H36" s="16"/>
      <c r="I36" s="18"/>
      <c r="J36" s="19"/>
      <c r="K36" s="35" t="s">
        <v>191</v>
      </c>
      <c r="L36" s="16"/>
      <c r="M36" s="16"/>
      <c r="N36" s="16"/>
    </row>
    <row r="37" spans="2:14" s="100" customFormat="1" ht="13.5" thickBot="1" x14ac:dyDescent="0.25">
      <c r="B37" s="98" t="s">
        <v>13</v>
      </c>
      <c r="C37" s="126" t="s">
        <v>40</v>
      </c>
      <c r="D37" s="127" t="s">
        <v>192</v>
      </c>
      <c r="E37" s="127" t="s">
        <v>22</v>
      </c>
      <c r="F37" s="128" t="s">
        <v>41</v>
      </c>
      <c r="G37" s="97"/>
      <c r="H37" s="97"/>
      <c r="I37" s="97"/>
      <c r="J37" s="98" t="s">
        <v>13</v>
      </c>
      <c r="K37" s="94" t="s">
        <v>40</v>
      </c>
      <c r="L37" s="95" t="s">
        <v>192</v>
      </c>
      <c r="M37" s="95" t="s">
        <v>22</v>
      </c>
      <c r="N37" s="96" t="s">
        <v>41</v>
      </c>
    </row>
    <row r="38" spans="2:14" s="80" customFormat="1" ht="14.25" x14ac:dyDescent="0.2">
      <c r="B38" s="129">
        <v>1</v>
      </c>
      <c r="C38" s="130" t="s">
        <v>307</v>
      </c>
      <c r="D38" s="138" t="s">
        <v>302</v>
      </c>
      <c r="E38" s="131">
        <v>1.744212962962963E-2</v>
      </c>
      <c r="F38" s="132">
        <v>29</v>
      </c>
      <c r="G38" s="106"/>
      <c r="H38" s="106"/>
      <c r="I38" s="78"/>
      <c r="J38" s="88">
        <v>1</v>
      </c>
      <c r="K38" s="64" t="s">
        <v>216</v>
      </c>
      <c r="L38" s="116" t="s">
        <v>279</v>
      </c>
      <c r="M38" s="65">
        <v>2.0763888888888887E-2</v>
      </c>
      <c r="N38" s="69">
        <v>29</v>
      </c>
    </row>
    <row r="39" spans="2:14" s="80" customFormat="1" ht="14.25" x14ac:dyDescent="0.2">
      <c r="B39" s="133">
        <v>2</v>
      </c>
      <c r="C39" s="123" t="s">
        <v>308</v>
      </c>
      <c r="D39" s="139" t="s">
        <v>312</v>
      </c>
      <c r="E39" s="124">
        <v>1.7476851851851851E-2</v>
      </c>
      <c r="F39" s="134">
        <v>29</v>
      </c>
      <c r="G39" s="106"/>
      <c r="H39" s="106"/>
      <c r="I39" s="78"/>
      <c r="J39" s="89">
        <v>2</v>
      </c>
      <c r="K39" s="67" t="s">
        <v>253</v>
      </c>
      <c r="L39" s="111" t="s">
        <v>273</v>
      </c>
      <c r="M39" s="83">
        <v>2.1030092592592597E-2</v>
      </c>
      <c r="N39" s="69">
        <v>26</v>
      </c>
    </row>
    <row r="40" spans="2:14" s="80" customFormat="1" ht="14.25" x14ac:dyDescent="0.2">
      <c r="B40" s="135">
        <v>3</v>
      </c>
      <c r="C40" s="125" t="s">
        <v>222</v>
      </c>
      <c r="D40" s="58" t="s">
        <v>277</v>
      </c>
      <c r="E40" s="83">
        <v>1.7662037037037035E-2</v>
      </c>
      <c r="F40" s="69">
        <v>27</v>
      </c>
      <c r="G40" s="106"/>
      <c r="H40" s="106"/>
      <c r="I40" s="78"/>
      <c r="J40" s="89">
        <v>3</v>
      </c>
      <c r="K40" s="67" t="s">
        <v>215</v>
      </c>
      <c r="L40" s="58" t="s">
        <v>183</v>
      </c>
      <c r="M40" s="83">
        <v>2.1122685185185185E-2</v>
      </c>
      <c r="N40" s="69">
        <v>20</v>
      </c>
    </row>
    <row r="41" spans="2:14" s="80" customFormat="1" ht="14.25" x14ac:dyDescent="0.2">
      <c r="B41" s="133">
        <v>4</v>
      </c>
      <c r="C41" s="125" t="s">
        <v>221</v>
      </c>
      <c r="D41" s="58" t="s">
        <v>188</v>
      </c>
      <c r="E41" s="83">
        <v>1.7685185185185182E-2</v>
      </c>
      <c r="F41" s="69">
        <v>22</v>
      </c>
      <c r="G41" s="106"/>
      <c r="H41" s="106"/>
      <c r="I41" s="78"/>
      <c r="J41" s="89">
        <v>4</v>
      </c>
      <c r="K41" s="67" t="s">
        <v>274</v>
      </c>
      <c r="L41" s="111" t="s">
        <v>272</v>
      </c>
      <c r="M41" s="68">
        <v>2.1145833333333332E-2</v>
      </c>
      <c r="N41" s="69">
        <v>27</v>
      </c>
    </row>
    <row r="42" spans="2:14" s="80" customFormat="1" ht="14.25" x14ac:dyDescent="0.2">
      <c r="B42" s="135">
        <v>5</v>
      </c>
      <c r="C42" s="125" t="s">
        <v>260</v>
      </c>
      <c r="D42" s="111" t="s">
        <v>261</v>
      </c>
      <c r="E42" s="83">
        <v>1.7743055555555557E-2</v>
      </c>
      <c r="F42" s="69">
        <v>24</v>
      </c>
      <c r="G42" s="106"/>
      <c r="H42" s="106"/>
      <c r="I42" s="78"/>
      <c r="J42" s="89">
        <v>5</v>
      </c>
      <c r="K42" s="67" t="s">
        <v>216</v>
      </c>
      <c r="L42" s="111" t="s">
        <v>279</v>
      </c>
      <c r="M42" s="83">
        <v>2.1215277777777777E-2</v>
      </c>
      <c r="N42" s="69">
        <v>27</v>
      </c>
    </row>
    <row r="43" spans="2:14" s="80" customFormat="1" ht="14.25" x14ac:dyDescent="0.2">
      <c r="B43" s="133">
        <v>6</v>
      </c>
      <c r="C43" s="125" t="s">
        <v>225</v>
      </c>
      <c r="D43" s="111" t="s">
        <v>272</v>
      </c>
      <c r="E43" s="83">
        <v>1.7777777777777778E-2</v>
      </c>
      <c r="F43" s="69">
        <v>26</v>
      </c>
      <c r="G43" s="106"/>
      <c r="H43" s="106"/>
      <c r="I43" s="78"/>
      <c r="J43" s="89">
        <v>6</v>
      </c>
      <c r="K43" s="67" t="s">
        <v>215</v>
      </c>
      <c r="L43" s="58" t="s">
        <v>186</v>
      </c>
      <c r="M43" s="68">
        <v>2.1215277777777777E-2</v>
      </c>
      <c r="N43" s="69">
        <v>21</v>
      </c>
    </row>
    <row r="44" spans="2:14" s="80" customFormat="1" ht="14.25" x14ac:dyDescent="0.2">
      <c r="B44" s="135">
        <v>7</v>
      </c>
      <c r="C44" s="125" t="s">
        <v>222</v>
      </c>
      <c r="D44" s="58" t="s">
        <v>187</v>
      </c>
      <c r="E44" s="68">
        <v>1.7800925925925925E-2</v>
      </c>
      <c r="F44" s="69">
        <v>21</v>
      </c>
      <c r="G44" s="106"/>
      <c r="H44" s="106"/>
      <c r="I44" s="78"/>
      <c r="J44" s="89">
        <v>7</v>
      </c>
      <c r="K44" s="67" t="s">
        <v>216</v>
      </c>
      <c r="L44" s="58" t="s">
        <v>184</v>
      </c>
      <c r="M44" s="83">
        <v>2.1250000000000002E-2</v>
      </c>
      <c r="N44" s="69">
        <v>20</v>
      </c>
    </row>
    <row r="45" spans="2:14" s="80" customFormat="1" ht="14.25" x14ac:dyDescent="0.2">
      <c r="B45" s="133">
        <v>8</v>
      </c>
      <c r="C45" s="125" t="s">
        <v>221</v>
      </c>
      <c r="D45" s="58" t="s">
        <v>188</v>
      </c>
      <c r="E45" s="83">
        <v>1.7812499999999998E-2</v>
      </c>
      <c r="F45" s="69">
        <v>23</v>
      </c>
      <c r="G45" s="106"/>
      <c r="H45" s="106"/>
      <c r="I45" s="78"/>
      <c r="J45" s="89">
        <v>8</v>
      </c>
      <c r="K45" s="67" t="s">
        <v>220</v>
      </c>
      <c r="L45" s="111" t="s">
        <v>280</v>
      </c>
      <c r="M45" s="83">
        <v>2.1331018518518517E-2</v>
      </c>
      <c r="N45" s="69">
        <v>27</v>
      </c>
    </row>
    <row r="46" spans="2:14" s="80" customFormat="1" ht="14.25" x14ac:dyDescent="0.2">
      <c r="B46" s="135">
        <v>9</v>
      </c>
      <c r="C46" s="125" t="s">
        <v>252</v>
      </c>
      <c r="D46" s="111" t="s">
        <v>269</v>
      </c>
      <c r="E46" s="83">
        <v>1.7847222222222223E-2</v>
      </c>
      <c r="F46" s="77">
        <v>25</v>
      </c>
      <c r="G46" s="106"/>
      <c r="H46" s="106"/>
      <c r="I46" s="78"/>
      <c r="J46" s="89">
        <v>9</v>
      </c>
      <c r="K46" s="67" t="s">
        <v>217</v>
      </c>
      <c r="L46" s="58" t="s">
        <v>181</v>
      </c>
      <c r="M46" s="83">
        <v>2.1597222222222223E-2</v>
      </c>
      <c r="N46" s="69">
        <v>19</v>
      </c>
    </row>
    <row r="47" spans="2:14" s="80" customFormat="1" ht="15" thickBot="1" x14ac:dyDescent="0.25">
      <c r="B47" s="136">
        <v>10</v>
      </c>
      <c r="C47" s="137" t="s">
        <v>276</v>
      </c>
      <c r="D47" s="59" t="s">
        <v>278</v>
      </c>
      <c r="E47" s="84">
        <v>1.7858796296296296E-2</v>
      </c>
      <c r="F47" s="82">
        <v>27</v>
      </c>
      <c r="G47" s="106"/>
      <c r="H47" s="106"/>
      <c r="I47" s="78"/>
      <c r="J47" s="90">
        <v>10</v>
      </c>
      <c r="K47" s="74" t="s">
        <v>253</v>
      </c>
      <c r="L47" s="59" t="s">
        <v>254</v>
      </c>
      <c r="M47" s="84">
        <v>2.1597222222222223E-2</v>
      </c>
      <c r="N47" s="76">
        <v>23</v>
      </c>
    </row>
    <row r="48" spans="2:14" x14ac:dyDescent="0.2">
      <c r="B48" s="11"/>
      <c r="C48" s="12"/>
      <c r="D48" s="11"/>
      <c r="E48" s="11"/>
      <c r="F48" s="11"/>
      <c r="G48" s="11"/>
      <c r="H48" s="11"/>
      <c r="I48" s="6"/>
    </row>
    <row r="49" spans="2:14" ht="15" x14ac:dyDescent="0.2">
      <c r="C49" s="143" t="s">
        <v>245</v>
      </c>
      <c r="D49" s="143"/>
      <c r="E49" s="38"/>
      <c r="F49" s="11"/>
      <c r="G49" s="16"/>
      <c r="H49" s="16"/>
      <c r="I49" s="18"/>
      <c r="K49" s="143" t="s">
        <v>246</v>
      </c>
      <c r="L49" s="143"/>
      <c r="M49" s="38"/>
      <c r="N49" s="11"/>
    </row>
    <row r="50" spans="2:14" ht="15.75" thickBot="1" x14ac:dyDescent="0.25">
      <c r="B50" s="11"/>
      <c r="C50" s="35" t="s">
        <v>191</v>
      </c>
      <c r="D50" s="2"/>
      <c r="E50" s="37"/>
      <c r="F50" s="11"/>
      <c r="G50" s="16"/>
      <c r="H50" s="16"/>
      <c r="I50" s="18"/>
      <c r="J50" s="11"/>
      <c r="K50" s="35" t="s">
        <v>191</v>
      </c>
      <c r="L50" s="2"/>
      <c r="M50" s="37"/>
      <c r="N50" s="11"/>
    </row>
    <row r="51" spans="2:14" s="100" customFormat="1" ht="13.5" thickBot="1" x14ac:dyDescent="0.25">
      <c r="B51" s="93" t="s">
        <v>13</v>
      </c>
      <c r="C51" s="94" t="s">
        <v>40</v>
      </c>
      <c r="D51" s="95" t="s">
        <v>192</v>
      </c>
      <c r="E51" s="95" t="s">
        <v>22</v>
      </c>
      <c r="F51" s="96" t="s">
        <v>41</v>
      </c>
      <c r="G51" s="97"/>
      <c r="H51" s="97"/>
      <c r="I51" s="97"/>
      <c r="J51" s="98" t="s">
        <v>13</v>
      </c>
      <c r="K51" s="94" t="s">
        <v>40</v>
      </c>
      <c r="L51" s="95" t="s">
        <v>192</v>
      </c>
      <c r="M51" s="95" t="s">
        <v>22</v>
      </c>
      <c r="N51" s="96" t="s">
        <v>41</v>
      </c>
    </row>
    <row r="52" spans="2:14" s="80" customFormat="1" ht="14.25" x14ac:dyDescent="0.2">
      <c r="B52" s="129">
        <v>1</v>
      </c>
      <c r="C52" s="130" t="s">
        <v>307</v>
      </c>
      <c r="D52" s="138" t="s">
        <v>302</v>
      </c>
      <c r="E52" s="131">
        <v>1.744212962962963E-2</v>
      </c>
      <c r="F52" s="132">
        <v>29</v>
      </c>
      <c r="G52" s="106"/>
      <c r="H52" s="106"/>
      <c r="I52" s="78"/>
      <c r="J52" s="88">
        <v>1</v>
      </c>
      <c r="K52" s="64" t="s">
        <v>216</v>
      </c>
      <c r="L52" s="116" t="s">
        <v>279</v>
      </c>
      <c r="M52" s="65">
        <v>2.0763888888888887E-2</v>
      </c>
      <c r="N52" s="69">
        <v>29</v>
      </c>
    </row>
    <row r="53" spans="2:14" s="80" customFormat="1" ht="14.25" x14ac:dyDescent="0.2">
      <c r="B53" s="133">
        <v>2</v>
      </c>
      <c r="C53" s="123" t="s">
        <v>308</v>
      </c>
      <c r="D53" s="139" t="s">
        <v>312</v>
      </c>
      <c r="E53" s="124">
        <v>1.7476851851851851E-2</v>
      </c>
      <c r="F53" s="134">
        <v>29</v>
      </c>
      <c r="G53" s="106"/>
      <c r="H53" s="106"/>
      <c r="I53" s="78"/>
      <c r="J53" s="89">
        <v>2</v>
      </c>
      <c r="K53" s="67" t="s">
        <v>253</v>
      </c>
      <c r="L53" s="111" t="s">
        <v>273</v>
      </c>
      <c r="M53" s="83">
        <v>2.1030092592592597E-2</v>
      </c>
      <c r="N53" s="69">
        <v>26</v>
      </c>
    </row>
    <row r="54" spans="2:14" s="80" customFormat="1" ht="14.25" x14ac:dyDescent="0.2">
      <c r="B54" s="133">
        <v>3</v>
      </c>
      <c r="C54" s="125" t="s">
        <v>222</v>
      </c>
      <c r="D54" s="58" t="s">
        <v>277</v>
      </c>
      <c r="E54" s="83">
        <v>1.7662037037037035E-2</v>
      </c>
      <c r="F54" s="69">
        <v>27</v>
      </c>
      <c r="G54" s="106"/>
      <c r="H54" s="106"/>
      <c r="I54" s="78"/>
      <c r="J54" s="89">
        <v>3</v>
      </c>
      <c r="K54" s="67" t="s">
        <v>215</v>
      </c>
      <c r="L54" s="58" t="s">
        <v>183</v>
      </c>
      <c r="M54" s="83">
        <v>2.1122685185185185E-2</v>
      </c>
      <c r="N54" s="69">
        <v>20</v>
      </c>
    </row>
    <row r="55" spans="2:14" s="80" customFormat="1" ht="14.25" x14ac:dyDescent="0.2">
      <c r="B55" s="133">
        <v>4</v>
      </c>
      <c r="C55" s="125" t="s">
        <v>221</v>
      </c>
      <c r="D55" s="58" t="s">
        <v>188</v>
      </c>
      <c r="E55" s="83">
        <v>1.7685185185185182E-2</v>
      </c>
      <c r="F55" s="69">
        <v>22</v>
      </c>
      <c r="G55" s="106"/>
      <c r="H55" s="106"/>
      <c r="I55" s="78"/>
      <c r="J55" s="89">
        <v>4</v>
      </c>
      <c r="K55" s="67" t="s">
        <v>274</v>
      </c>
      <c r="L55" s="111" t="s">
        <v>272</v>
      </c>
      <c r="M55" s="68">
        <v>2.1145833333333332E-2</v>
      </c>
      <c r="N55" s="69">
        <v>27</v>
      </c>
    </row>
    <row r="56" spans="2:14" s="80" customFormat="1" ht="14.25" x14ac:dyDescent="0.2">
      <c r="B56" s="133">
        <v>5</v>
      </c>
      <c r="C56" s="125" t="s">
        <v>260</v>
      </c>
      <c r="D56" s="111" t="s">
        <v>261</v>
      </c>
      <c r="E56" s="83">
        <v>1.7743055555555557E-2</v>
      </c>
      <c r="F56" s="69">
        <v>24</v>
      </c>
      <c r="G56" s="106"/>
      <c r="H56" s="106"/>
      <c r="I56" s="78"/>
      <c r="J56" s="89">
        <v>5</v>
      </c>
      <c r="K56" s="67" t="s">
        <v>220</v>
      </c>
      <c r="L56" s="111" t="s">
        <v>280</v>
      </c>
      <c r="M56" s="83">
        <v>2.1331018518518517E-2</v>
      </c>
      <c r="N56" s="69">
        <v>27</v>
      </c>
    </row>
    <row r="57" spans="2:14" s="80" customFormat="1" ht="14.25" x14ac:dyDescent="0.2">
      <c r="B57" s="133">
        <v>6</v>
      </c>
      <c r="C57" s="125" t="s">
        <v>225</v>
      </c>
      <c r="D57" s="111" t="s">
        <v>272</v>
      </c>
      <c r="E57" s="83">
        <v>1.7777777777777778E-2</v>
      </c>
      <c r="F57" s="69">
        <v>26</v>
      </c>
      <c r="G57" s="106"/>
      <c r="H57" s="106"/>
      <c r="I57" s="78"/>
      <c r="J57" s="89">
        <v>6</v>
      </c>
      <c r="K57" s="67" t="s">
        <v>217</v>
      </c>
      <c r="L57" s="58" t="s">
        <v>181</v>
      </c>
      <c r="M57" s="83">
        <v>2.1597222222222223E-2</v>
      </c>
      <c r="N57" s="69">
        <v>19</v>
      </c>
    </row>
    <row r="58" spans="2:14" s="80" customFormat="1" ht="14.25" x14ac:dyDescent="0.2">
      <c r="B58" s="133">
        <v>7</v>
      </c>
      <c r="C58" s="125" t="s">
        <v>252</v>
      </c>
      <c r="D58" s="111" t="s">
        <v>269</v>
      </c>
      <c r="E58" s="83">
        <v>1.7847222222222223E-2</v>
      </c>
      <c r="F58" s="77">
        <v>25</v>
      </c>
      <c r="G58" s="106"/>
      <c r="H58" s="106"/>
      <c r="I58" s="78"/>
      <c r="J58" s="89">
        <v>7</v>
      </c>
      <c r="K58" s="67" t="s">
        <v>255</v>
      </c>
      <c r="L58" s="111" t="s">
        <v>256</v>
      </c>
      <c r="M58" s="83">
        <v>2.1886574074074072E-2</v>
      </c>
      <c r="N58" s="69">
        <v>23</v>
      </c>
    </row>
    <row r="59" spans="2:14" s="80" customFormat="1" ht="14.25" x14ac:dyDescent="0.2">
      <c r="B59" s="133">
        <v>8</v>
      </c>
      <c r="C59" s="125" t="s">
        <v>276</v>
      </c>
      <c r="D59" s="58" t="s">
        <v>278</v>
      </c>
      <c r="E59" s="83">
        <v>1.7858796296296296E-2</v>
      </c>
      <c r="F59" s="77">
        <v>27</v>
      </c>
      <c r="G59" s="106"/>
      <c r="H59" s="106"/>
      <c r="I59" s="78"/>
      <c r="J59" s="89">
        <v>8</v>
      </c>
      <c r="K59" s="67" t="s">
        <v>218</v>
      </c>
      <c r="L59" s="58" t="s">
        <v>185</v>
      </c>
      <c r="M59" s="68">
        <v>2.1967592592592594E-2</v>
      </c>
      <c r="N59" s="69">
        <v>18</v>
      </c>
    </row>
    <row r="60" spans="2:14" s="80" customFormat="1" ht="14.25" x14ac:dyDescent="0.2">
      <c r="B60" s="133">
        <v>9</v>
      </c>
      <c r="C60" s="125" t="s">
        <v>223</v>
      </c>
      <c r="D60" s="58" t="s">
        <v>182</v>
      </c>
      <c r="E60" s="83">
        <v>1.7870370370370373E-2</v>
      </c>
      <c r="F60" s="69">
        <v>19</v>
      </c>
      <c r="G60" s="106"/>
      <c r="H60" s="106"/>
      <c r="I60" s="78"/>
      <c r="J60" s="89">
        <v>9</v>
      </c>
      <c r="K60" s="67" t="s">
        <v>219</v>
      </c>
      <c r="L60" s="58" t="s">
        <v>189</v>
      </c>
      <c r="M60" s="83">
        <v>2.2141203703703705E-2</v>
      </c>
      <c r="N60" s="69">
        <v>18</v>
      </c>
    </row>
    <row r="61" spans="2:14" s="80" customFormat="1" ht="15" thickBot="1" x14ac:dyDescent="0.25">
      <c r="B61" s="136">
        <v>10</v>
      </c>
      <c r="C61" s="137" t="s">
        <v>224</v>
      </c>
      <c r="D61" s="59" t="s">
        <v>190</v>
      </c>
      <c r="E61" s="84">
        <v>1.7974537037037035E-2</v>
      </c>
      <c r="F61" s="76">
        <v>22</v>
      </c>
      <c r="G61" s="106"/>
      <c r="H61" s="106"/>
      <c r="I61" s="78"/>
      <c r="J61" s="90">
        <v>10</v>
      </c>
      <c r="K61" s="74" t="s">
        <v>257</v>
      </c>
      <c r="L61" s="112" t="s">
        <v>258</v>
      </c>
      <c r="M61" s="84">
        <v>2.2141203703703705E-2</v>
      </c>
      <c r="N61" s="76">
        <v>23</v>
      </c>
    </row>
    <row r="63" spans="2:14" x14ac:dyDescent="0.2">
      <c r="K63" s="1"/>
      <c r="L63" s="3"/>
    </row>
    <row r="64" spans="2:14" x14ac:dyDescent="0.2">
      <c r="K64" s="1"/>
      <c r="L64" s="3"/>
    </row>
    <row r="65" spans="3:13" x14ac:dyDescent="0.2">
      <c r="K65" s="1"/>
      <c r="L65" s="3"/>
    </row>
    <row r="66" spans="3:13" x14ac:dyDescent="0.2">
      <c r="K66" s="1"/>
      <c r="L66" s="3"/>
    </row>
    <row r="67" spans="3:13" x14ac:dyDescent="0.2">
      <c r="K67" s="1"/>
      <c r="L67" s="3"/>
    </row>
    <row r="68" spans="3:13" x14ac:dyDescent="0.2">
      <c r="K68" s="1"/>
      <c r="L68" s="3"/>
    </row>
    <row r="69" spans="3:13" x14ac:dyDescent="0.2">
      <c r="K69" s="1"/>
      <c r="L69" s="3"/>
    </row>
    <row r="70" spans="3:13" x14ac:dyDescent="0.2">
      <c r="K70" s="1"/>
      <c r="L70" s="3"/>
    </row>
    <row r="71" spans="3:13" s="21" customFormat="1" x14ac:dyDescent="0.2">
      <c r="C71"/>
      <c r="D71" s="3"/>
      <c r="E71"/>
      <c r="F71"/>
      <c r="M71" s="41"/>
    </row>
    <row r="73" spans="3:13" x14ac:dyDescent="0.2">
      <c r="C73" s="21"/>
      <c r="D73" s="21"/>
      <c r="E73" s="21"/>
      <c r="F73" s="21"/>
      <c r="M73" s="37"/>
    </row>
    <row r="74" spans="3:13" x14ac:dyDescent="0.2">
      <c r="M74" s="37"/>
    </row>
    <row r="75" spans="3:13" x14ac:dyDescent="0.2">
      <c r="E75" s="37"/>
      <c r="M75" s="51"/>
    </row>
    <row r="76" spans="3:13" x14ac:dyDescent="0.2">
      <c r="E76" s="37"/>
      <c r="M76" s="37"/>
    </row>
    <row r="77" spans="3:13" x14ac:dyDescent="0.2">
      <c r="E77" s="51"/>
      <c r="M77" s="37"/>
    </row>
    <row r="78" spans="3:13" x14ac:dyDescent="0.2">
      <c r="E78" s="37"/>
      <c r="M78" s="51"/>
    </row>
    <row r="79" spans="3:13" x14ac:dyDescent="0.2">
      <c r="E79" s="51"/>
      <c r="M79" s="51"/>
    </row>
    <row r="80" spans="3:13" x14ac:dyDescent="0.2">
      <c r="E80" s="37"/>
      <c r="M80" s="51"/>
    </row>
    <row r="81" spans="5:13" x14ac:dyDescent="0.2">
      <c r="E81" s="37"/>
      <c r="M81" s="37"/>
    </row>
    <row r="82" spans="5:13" x14ac:dyDescent="0.2">
      <c r="E82" s="37"/>
      <c r="M82" s="37"/>
    </row>
    <row r="83" spans="5:13" x14ac:dyDescent="0.2">
      <c r="E83" s="51"/>
      <c r="M83"/>
    </row>
    <row r="84" spans="5:13" x14ac:dyDescent="0.2">
      <c r="E84" s="51"/>
      <c r="M84"/>
    </row>
    <row r="85" spans="5:13" x14ac:dyDescent="0.2">
      <c r="E85" s="3"/>
      <c r="M85"/>
    </row>
    <row r="86" spans="5:13" x14ac:dyDescent="0.2">
      <c r="E86" s="3"/>
      <c r="M86" s="51"/>
    </row>
    <row r="87" spans="5:13" x14ac:dyDescent="0.2">
      <c r="E87" s="3"/>
      <c r="M87" s="51"/>
    </row>
    <row r="88" spans="5:13" x14ac:dyDescent="0.2">
      <c r="E88" s="51"/>
      <c r="M88" s="51"/>
    </row>
    <row r="89" spans="5:13" x14ac:dyDescent="0.2">
      <c r="E89" s="37"/>
      <c r="M89" s="51"/>
    </row>
    <row r="90" spans="5:13" x14ac:dyDescent="0.2">
      <c r="E90" s="51"/>
      <c r="M90" s="37"/>
    </row>
    <row r="91" spans="5:13" x14ac:dyDescent="0.2">
      <c r="E91" s="51"/>
      <c r="M91" s="51"/>
    </row>
    <row r="92" spans="5:13" x14ac:dyDescent="0.2">
      <c r="E92" s="51"/>
      <c r="M92" s="51"/>
    </row>
    <row r="93" spans="5:13" x14ac:dyDescent="0.2">
      <c r="E93" s="37"/>
      <c r="M93" s="37"/>
    </row>
    <row r="94" spans="5:13" x14ac:dyDescent="0.2">
      <c r="E94" s="51"/>
      <c r="M94" s="37"/>
    </row>
    <row r="95" spans="5:13" x14ac:dyDescent="0.2">
      <c r="E95" s="51"/>
      <c r="M95" s="37"/>
    </row>
    <row r="96" spans="5:13" x14ac:dyDescent="0.2">
      <c r="E96" s="37"/>
    </row>
    <row r="97" spans="5:5" x14ac:dyDescent="0.2">
      <c r="E97" s="51"/>
    </row>
  </sheetData>
  <mergeCells count="12">
    <mergeCell ref="B1:F1"/>
    <mergeCell ref="B33:F33"/>
    <mergeCell ref="J33:N33"/>
    <mergeCell ref="J1:N1"/>
    <mergeCell ref="C3:D3"/>
    <mergeCell ref="K3:L3"/>
    <mergeCell ref="C17:D17"/>
    <mergeCell ref="K17:L17"/>
    <mergeCell ref="C35:D35"/>
    <mergeCell ref="K35:L35"/>
    <mergeCell ref="C49:D49"/>
    <mergeCell ref="K49:L49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48E6-16EF-4926-A0FD-6FE6C34159CA}">
  <sheetPr codeName="Arkusz22"/>
  <dimension ref="A1:X56"/>
  <sheetViews>
    <sheetView zoomScaleNormal="100" workbookViewId="0">
      <selection sqref="A1:D1"/>
    </sheetView>
  </sheetViews>
  <sheetFormatPr defaultRowHeight="12.75" x14ac:dyDescent="0.2"/>
  <cols>
    <col min="2" max="4" width="28.7109375" customWidth="1"/>
    <col min="5" max="5" width="23.85546875" bestFit="1" customWidth="1"/>
    <col min="6" max="6" width="10.42578125" customWidth="1"/>
    <col min="7" max="7" width="30" customWidth="1"/>
    <col min="8" max="8" width="26.85546875" customWidth="1"/>
    <col min="9" max="9" width="31.42578125" customWidth="1"/>
  </cols>
  <sheetData>
    <row r="1" spans="1:9" ht="15.75" x14ac:dyDescent="0.25">
      <c r="A1" s="145" t="s">
        <v>248</v>
      </c>
      <c r="B1" s="145"/>
      <c r="C1" s="145"/>
      <c r="D1" s="145"/>
      <c r="F1" s="145" t="s">
        <v>247</v>
      </c>
      <c r="G1" s="145"/>
      <c r="H1" s="145"/>
      <c r="I1" s="145"/>
    </row>
    <row r="3" spans="1:9" x14ac:dyDescent="0.2">
      <c r="A3" s="105" t="s">
        <v>241</v>
      </c>
      <c r="B3" s="105" t="s">
        <v>242</v>
      </c>
      <c r="C3" s="105" t="s">
        <v>243</v>
      </c>
      <c r="D3" s="105" t="s">
        <v>244</v>
      </c>
      <c r="F3" s="105" t="s">
        <v>241</v>
      </c>
      <c r="G3" s="105" t="s">
        <v>242</v>
      </c>
      <c r="H3" s="105" t="s">
        <v>243</v>
      </c>
      <c r="I3" s="105" t="s">
        <v>244</v>
      </c>
    </row>
    <row r="4" spans="1:9" x14ac:dyDescent="0.2">
      <c r="A4">
        <v>1994</v>
      </c>
      <c r="B4" s="1" t="s">
        <v>0</v>
      </c>
      <c r="C4" s="1" t="s">
        <v>6</v>
      </c>
      <c r="D4" s="1" t="s">
        <v>7</v>
      </c>
      <c r="F4">
        <v>1994</v>
      </c>
      <c r="G4" s="1" t="s">
        <v>4</v>
      </c>
      <c r="H4" s="1" t="s">
        <v>5</v>
      </c>
      <c r="I4" s="8" t="s">
        <v>1</v>
      </c>
    </row>
    <row r="5" spans="1:9" x14ac:dyDescent="0.2">
      <c r="A5">
        <v>1995</v>
      </c>
      <c r="B5" s="1" t="s">
        <v>0</v>
      </c>
      <c r="C5" s="1" t="s">
        <v>2</v>
      </c>
      <c r="D5" s="1" t="s">
        <v>3</v>
      </c>
      <c r="F5">
        <v>1995</v>
      </c>
      <c r="G5" s="1" t="s">
        <v>10</v>
      </c>
      <c r="H5" s="1" t="s">
        <v>31</v>
      </c>
      <c r="I5" s="1" t="s">
        <v>12</v>
      </c>
    </row>
    <row r="6" spans="1:9" x14ac:dyDescent="0.2">
      <c r="A6">
        <v>1996</v>
      </c>
      <c r="B6" s="1" t="s">
        <v>0</v>
      </c>
      <c r="C6" s="1" t="s">
        <v>11</v>
      </c>
      <c r="D6" s="1" t="s">
        <v>29</v>
      </c>
      <c r="F6">
        <v>1996</v>
      </c>
      <c r="G6" s="5" t="s">
        <v>17</v>
      </c>
      <c r="H6" s="5" t="s">
        <v>9</v>
      </c>
      <c r="I6" s="7" t="s">
        <v>30</v>
      </c>
    </row>
    <row r="7" spans="1:9" x14ac:dyDescent="0.2">
      <c r="A7">
        <v>1997</v>
      </c>
      <c r="B7" s="1" t="s">
        <v>28</v>
      </c>
      <c r="C7" s="1" t="s">
        <v>11</v>
      </c>
      <c r="D7" s="1" t="s">
        <v>29</v>
      </c>
      <c r="F7">
        <v>1997</v>
      </c>
      <c r="G7" s="1" t="s">
        <v>17</v>
      </c>
      <c r="H7" s="1" t="s">
        <v>23</v>
      </c>
      <c r="I7" s="1" t="s">
        <v>9</v>
      </c>
    </row>
    <row r="8" spans="1:9" x14ac:dyDescent="0.2">
      <c r="A8">
        <v>1998</v>
      </c>
      <c r="B8" s="1" t="s">
        <v>26</v>
      </c>
      <c r="C8" s="1" t="s">
        <v>27</v>
      </c>
      <c r="D8" s="1" t="s">
        <v>11</v>
      </c>
      <c r="F8">
        <v>1998</v>
      </c>
      <c r="G8" s="1" t="s">
        <v>23</v>
      </c>
      <c r="H8" s="1" t="s">
        <v>24</v>
      </c>
      <c r="I8" s="1" t="s">
        <v>25</v>
      </c>
    </row>
    <row r="9" spans="1:9" x14ac:dyDescent="0.2">
      <c r="A9">
        <v>1999</v>
      </c>
      <c r="B9" s="1" t="s">
        <v>18</v>
      </c>
      <c r="C9" s="1" t="s">
        <v>19</v>
      </c>
      <c r="D9" s="1" t="s">
        <v>20</v>
      </c>
      <c r="F9">
        <v>1999</v>
      </c>
      <c r="G9" s="8" t="s">
        <v>14</v>
      </c>
      <c r="H9" s="1" t="s">
        <v>15</v>
      </c>
      <c r="I9" s="1" t="s">
        <v>16</v>
      </c>
    </row>
    <row r="10" spans="1:9" x14ac:dyDescent="0.2">
      <c r="A10">
        <v>2000</v>
      </c>
      <c r="B10" s="1" t="s">
        <v>18</v>
      </c>
      <c r="C10" s="1" t="s">
        <v>19</v>
      </c>
      <c r="D10" s="1" t="s">
        <v>21</v>
      </c>
      <c r="F10">
        <v>2000</v>
      </c>
      <c r="G10" s="1" t="s">
        <v>42</v>
      </c>
      <c r="H10" s="1" t="s">
        <v>96</v>
      </c>
      <c r="I10" s="1" t="s">
        <v>97</v>
      </c>
    </row>
    <row r="11" spans="1:9" x14ac:dyDescent="0.2">
      <c r="A11">
        <v>2001</v>
      </c>
      <c r="B11" s="21" t="s">
        <v>62</v>
      </c>
      <c r="C11" s="21" t="s">
        <v>18</v>
      </c>
      <c r="D11" s="21" t="s">
        <v>63</v>
      </c>
      <c r="F11">
        <v>2001</v>
      </c>
      <c r="G11" s="21" t="s">
        <v>14</v>
      </c>
      <c r="H11" s="21" t="s">
        <v>56</v>
      </c>
      <c r="I11" s="21" t="s">
        <v>57</v>
      </c>
    </row>
    <row r="12" spans="1:9" x14ac:dyDescent="0.2">
      <c r="A12">
        <v>2002</v>
      </c>
      <c r="B12" s="1" t="s">
        <v>63</v>
      </c>
      <c r="C12" s="1" t="s">
        <v>64</v>
      </c>
      <c r="D12" s="1" t="s">
        <v>83</v>
      </c>
      <c r="F12">
        <v>2002</v>
      </c>
      <c r="G12" s="21" t="s">
        <v>60</v>
      </c>
      <c r="H12" s="1" t="s">
        <v>14</v>
      </c>
      <c r="I12" s="1" t="s">
        <v>82</v>
      </c>
    </row>
    <row r="13" spans="1:9" x14ac:dyDescent="0.2">
      <c r="A13">
        <v>2003</v>
      </c>
      <c r="B13" s="8" t="s">
        <v>44</v>
      </c>
      <c r="C13" s="8" t="s">
        <v>65</v>
      </c>
      <c r="D13" s="8" t="s">
        <v>43</v>
      </c>
      <c r="F13">
        <v>2003</v>
      </c>
      <c r="G13" s="8" t="s">
        <v>82</v>
      </c>
      <c r="H13" s="8" t="s">
        <v>91</v>
      </c>
      <c r="I13" s="8" t="s">
        <v>92</v>
      </c>
    </row>
    <row r="14" spans="1:9" x14ac:dyDescent="0.2">
      <c r="A14">
        <v>2004</v>
      </c>
      <c r="B14" s="8" t="s">
        <v>85</v>
      </c>
      <c r="C14" s="8" t="s">
        <v>44</v>
      </c>
      <c r="D14" s="8" t="s">
        <v>84</v>
      </c>
      <c r="F14">
        <v>2004</v>
      </c>
      <c r="G14" s="8" t="s">
        <v>58</v>
      </c>
      <c r="H14" s="8" t="s">
        <v>14</v>
      </c>
      <c r="I14" s="8" t="s">
        <v>91</v>
      </c>
    </row>
    <row r="15" spans="1:9" x14ac:dyDescent="0.2">
      <c r="A15">
        <v>2005</v>
      </c>
      <c r="B15" s="1" t="s">
        <v>83</v>
      </c>
      <c r="C15" s="1" t="s">
        <v>85</v>
      </c>
      <c r="D15" s="1" t="s">
        <v>44</v>
      </c>
      <c r="F15">
        <v>2005</v>
      </c>
      <c r="G15" s="1" t="s">
        <v>56</v>
      </c>
      <c r="H15" s="1" t="s">
        <v>35</v>
      </c>
      <c r="I15" s="1" t="s">
        <v>61</v>
      </c>
    </row>
    <row r="16" spans="1:9" x14ac:dyDescent="0.2">
      <c r="A16">
        <v>2006</v>
      </c>
      <c r="B16" t="s">
        <v>85</v>
      </c>
      <c r="C16" t="s">
        <v>65</v>
      </c>
      <c r="D16" t="s">
        <v>37</v>
      </c>
      <c r="F16">
        <v>2006</v>
      </c>
      <c r="G16" t="s">
        <v>38</v>
      </c>
      <c r="H16" t="s">
        <v>91</v>
      </c>
      <c r="I16" t="s">
        <v>61</v>
      </c>
    </row>
    <row r="17" spans="1:9" x14ac:dyDescent="0.2">
      <c r="A17">
        <v>2007</v>
      </c>
      <c r="B17" s="1" t="s">
        <v>44</v>
      </c>
      <c r="C17" s="1" t="s">
        <v>85</v>
      </c>
      <c r="D17" s="1" t="s">
        <v>37</v>
      </c>
      <c r="F17">
        <v>2007</v>
      </c>
      <c r="G17" s="1" t="s">
        <v>33</v>
      </c>
      <c r="H17" s="1" t="s">
        <v>38</v>
      </c>
      <c r="I17" s="1" t="s">
        <v>91</v>
      </c>
    </row>
    <row r="18" spans="1:9" x14ac:dyDescent="0.2">
      <c r="A18">
        <v>2008</v>
      </c>
      <c r="B18" t="s">
        <v>98</v>
      </c>
      <c r="C18" t="s">
        <v>99</v>
      </c>
      <c r="D18" t="s">
        <v>63</v>
      </c>
      <c r="F18">
        <v>2008</v>
      </c>
      <c r="G18" t="s">
        <v>38</v>
      </c>
      <c r="H18" t="s">
        <v>91</v>
      </c>
      <c r="I18" t="s">
        <v>58</v>
      </c>
    </row>
    <row r="19" spans="1:9" x14ac:dyDescent="0.2">
      <c r="A19">
        <v>2009</v>
      </c>
      <c r="B19" t="s">
        <v>63</v>
      </c>
      <c r="C19" s="42" t="s">
        <v>101</v>
      </c>
      <c r="D19" t="s">
        <v>104</v>
      </c>
      <c r="F19">
        <v>2009</v>
      </c>
      <c r="G19" t="s">
        <v>102</v>
      </c>
      <c r="H19" t="s">
        <v>33</v>
      </c>
      <c r="I19" t="s">
        <v>38</v>
      </c>
    </row>
    <row r="20" spans="1:9" x14ac:dyDescent="0.2">
      <c r="A20">
        <v>2010</v>
      </c>
      <c r="B20" s="1" t="s">
        <v>143</v>
      </c>
      <c r="C20" s="1" t="s">
        <v>144</v>
      </c>
      <c r="D20" s="1" t="s">
        <v>145</v>
      </c>
      <c r="F20">
        <v>2010</v>
      </c>
      <c r="G20" s="1" t="s">
        <v>140</v>
      </c>
      <c r="H20" s="1" t="s">
        <v>141</v>
      </c>
      <c r="I20" s="1" t="s">
        <v>142</v>
      </c>
    </row>
    <row r="21" spans="1:9" x14ac:dyDescent="0.2">
      <c r="A21">
        <v>2011</v>
      </c>
      <c r="B21" t="s">
        <v>150</v>
      </c>
      <c r="C21" t="s">
        <v>151</v>
      </c>
      <c r="D21" t="s">
        <v>152</v>
      </c>
      <c r="F21">
        <v>2011</v>
      </c>
      <c r="G21" t="s">
        <v>146</v>
      </c>
      <c r="H21" t="s">
        <v>102</v>
      </c>
      <c r="I21" t="s">
        <v>147</v>
      </c>
    </row>
    <row r="22" spans="1:9" x14ac:dyDescent="0.2">
      <c r="A22">
        <v>2012</v>
      </c>
      <c r="B22" t="s">
        <v>150</v>
      </c>
      <c r="C22" t="s">
        <v>152</v>
      </c>
      <c r="D22" t="s">
        <v>156</v>
      </c>
      <c r="F22">
        <v>2012</v>
      </c>
      <c r="G22" t="s">
        <v>146</v>
      </c>
      <c r="H22" t="s">
        <v>155</v>
      </c>
      <c r="I22" t="s">
        <v>36</v>
      </c>
    </row>
    <row r="23" spans="1:9" x14ac:dyDescent="0.2">
      <c r="A23">
        <v>2013</v>
      </c>
      <c r="B23" t="s">
        <v>158</v>
      </c>
      <c r="C23" t="s">
        <v>151</v>
      </c>
      <c r="D23" t="s">
        <v>159</v>
      </c>
      <c r="F23">
        <v>2013</v>
      </c>
      <c r="G23" t="s">
        <v>146</v>
      </c>
      <c r="H23" t="s">
        <v>157</v>
      </c>
      <c r="I23" t="s">
        <v>148</v>
      </c>
    </row>
    <row r="24" spans="1:9" x14ac:dyDescent="0.2">
      <c r="A24">
        <v>2014</v>
      </c>
      <c r="B24" t="s">
        <v>158</v>
      </c>
      <c r="C24" t="s">
        <v>151</v>
      </c>
      <c r="D24" t="s">
        <v>160</v>
      </c>
      <c r="F24">
        <v>2014</v>
      </c>
      <c r="G24" t="s">
        <v>170</v>
      </c>
      <c r="H24" t="s">
        <v>171</v>
      </c>
      <c r="I24" t="s">
        <v>157</v>
      </c>
    </row>
    <row r="25" spans="1:9" x14ac:dyDescent="0.2">
      <c r="A25">
        <v>2015</v>
      </c>
      <c r="B25" t="s">
        <v>154</v>
      </c>
      <c r="C25" t="s">
        <v>174</v>
      </c>
      <c r="D25" t="s">
        <v>175</v>
      </c>
      <c r="F25">
        <v>2015</v>
      </c>
      <c r="G25" t="s">
        <v>173</v>
      </c>
      <c r="H25" t="s">
        <v>157</v>
      </c>
      <c r="I25" t="s">
        <v>172</v>
      </c>
    </row>
    <row r="26" spans="1:9" x14ac:dyDescent="0.2">
      <c r="A26">
        <v>2016</v>
      </c>
      <c r="B26" t="s">
        <v>153</v>
      </c>
      <c r="C26" t="s">
        <v>176</v>
      </c>
      <c r="D26" t="s">
        <v>251</v>
      </c>
      <c r="F26">
        <v>2016</v>
      </c>
      <c r="G26" t="s">
        <v>173</v>
      </c>
      <c r="H26" t="s">
        <v>249</v>
      </c>
      <c r="I26" t="s">
        <v>157</v>
      </c>
    </row>
    <row r="27" spans="1:9" x14ac:dyDescent="0.2">
      <c r="A27">
        <v>2017</v>
      </c>
      <c r="B27" t="s">
        <v>158</v>
      </c>
      <c r="C27" t="s">
        <v>262</v>
      </c>
      <c r="D27" t="s">
        <v>177</v>
      </c>
      <c r="F27">
        <v>2017</v>
      </c>
      <c r="G27" s="50" t="s">
        <v>259</v>
      </c>
      <c r="H27" s="50" t="s">
        <v>250</v>
      </c>
      <c r="I27" s="50" t="s">
        <v>149</v>
      </c>
    </row>
    <row r="28" spans="1:9" x14ac:dyDescent="0.2">
      <c r="A28">
        <v>2018</v>
      </c>
      <c r="B28" t="s">
        <v>266</v>
      </c>
      <c r="C28" t="s">
        <v>267</v>
      </c>
      <c r="D28" t="s">
        <v>268</v>
      </c>
      <c r="F28">
        <v>2018</v>
      </c>
      <c r="G28" t="s">
        <v>249</v>
      </c>
      <c r="H28" t="s">
        <v>172</v>
      </c>
      <c r="I28" t="s">
        <v>250</v>
      </c>
    </row>
    <row r="29" spans="1:9" x14ac:dyDescent="0.2">
      <c r="A29">
        <v>2019</v>
      </c>
      <c r="B29" t="s">
        <v>153</v>
      </c>
      <c r="C29" t="s">
        <v>271</v>
      </c>
      <c r="D29" t="s">
        <v>152</v>
      </c>
      <c r="F29">
        <v>2019</v>
      </c>
      <c r="G29" t="s">
        <v>172</v>
      </c>
      <c r="H29" t="s">
        <v>249</v>
      </c>
      <c r="I29" t="s">
        <v>270</v>
      </c>
    </row>
    <row r="30" spans="1:9" x14ac:dyDescent="0.2">
      <c r="A30">
        <v>2021</v>
      </c>
      <c r="B30" t="s">
        <v>271</v>
      </c>
      <c r="C30" t="s">
        <v>152</v>
      </c>
      <c r="D30" t="s">
        <v>151</v>
      </c>
      <c r="F30">
        <v>2021</v>
      </c>
      <c r="G30" t="s">
        <v>170</v>
      </c>
      <c r="H30" t="s">
        <v>281</v>
      </c>
      <c r="I30" t="s">
        <v>282</v>
      </c>
    </row>
    <row r="31" spans="1:9" x14ac:dyDescent="0.2">
      <c r="A31">
        <v>2022</v>
      </c>
      <c r="B31" t="s">
        <v>152</v>
      </c>
      <c r="C31" t="s">
        <v>305</v>
      </c>
      <c r="D31" t="s">
        <v>306</v>
      </c>
      <c r="F31">
        <v>2022</v>
      </c>
      <c r="G31" t="s">
        <v>265</v>
      </c>
      <c r="H31" t="s">
        <v>303</v>
      </c>
      <c r="I31" t="s">
        <v>304</v>
      </c>
    </row>
    <row r="32" spans="1:9" x14ac:dyDescent="0.2">
      <c r="A32">
        <v>2023</v>
      </c>
      <c r="B32" t="s">
        <v>151</v>
      </c>
      <c r="C32" t="s">
        <v>152</v>
      </c>
      <c r="D32" t="s">
        <v>313</v>
      </c>
      <c r="F32">
        <v>2023</v>
      </c>
      <c r="G32" s="117" t="s">
        <v>307</v>
      </c>
      <c r="H32" s="117" t="s">
        <v>308</v>
      </c>
      <c r="I32" s="117" t="s">
        <v>309</v>
      </c>
    </row>
    <row r="33" spans="1:24" x14ac:dyDescent="0.2">
      <c r="A33">
        <v>2024</v>
      </c>
      <c r="B33" t="s">
        <v>317</v>
      </c>
      <c r="C33" t="s">
        <v>161</v>
      </c>
      <c r="D33" t="s">
        <v>318</v>
      </c>
      <c r="F33">
        <v>2024</v>
      </c>
      <c r="G33" t="s">
        <v>315</v>
      </c>
      <c r="H33" t="s">
        <v>316</v>
      </c>
      <c r="I33" t="s">
        <v>94</v>
      </c>
    </row>
    <row r="35" spans="1:24" x14ac:dyDescent="0.2">
      <c r="B35" t="s">
        <v>321</v>
      </c>
      <c r="G35" t="s">
        <v>319</v>
      </c>
    </row>
    <row r="36" spans="1:24" x14ac:dyDescent="0.2">
      <c r="B36" t="s">
        <v>322</v>
      </c>
      <c r="G36" t="s">
        <v>320</v>
      </c>
    </row>
    <row r="37" spans="1:24" x14ac:dyDescent="0.2">
      <c r="G37" s="1"/>
    </row>
    <row r="41" spans="1:24" x14ac:dyDescent="0.2">
      <c r="B41" s="117"/>
      <c r="C41" s="117"/>
      <c r="D41" s="117"/>
      <c r="E41" s="117"/>
      <c r="F41" s="117"/>
      <c r="G41" s="8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  <row r="42" spans="1:24" x14ac:dyDescent="0.2">
      <c r="G42" s="8"/>
    </row>
    <row r="43" spans="1:24" x14ac:dyDescent="0.2">
      <c r="G43" s="21"/>
    </row>
    <row r="45" spans="1:24" x14ac:dyDescent="0.2">
      <c r="G45" s="1"/>
    </row>
    <row r="46" spans="1:24" x14ac:dyDescent="0.2">
      <c r="G46" s="1"/>
    </row>
    <row r="50" spans="7:7" x14ac:dyDescent="0.2">
      <c r="G50" s="1"/>
    </row>
    <row r="54" spans="7:7" x14ac:dyDescent="0.2">
      <c r="G54" s="1"/>
    </row>
    <row r="56" spans="7:7" x14ac:dyDescent="0.2">
      <c r="G56" s="1"/>
    </row>
  </sheetData>
  <mergeCells count="2">
    <mergeCell ref="F1:I1"/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4C6E-961E-4B33-A74C-48830C03E9A1}">
  <sheetPr codeName="Arkusz5"/>
  <dimension ref="B1:K40"/>
  <sheetViews>
    <sheetView zoomScaleNormal="100" workbookViewId="0">
      <selection activeCell="H17" sqref="H17"/>
    </sheetView>
  </sheetViews>
  <sheetFormatPr defaultRowHeight="12.75" x14ac:dyDescent="0.2"/>
  <cols>
    <col min="3" max="3" width="21.85546875" customWidth="1"/>
    <col min="4" max="4" width="11.42578125" bestFit="1" customWidth="1"/>
    <col min="5" max="5" width="14" bestFit="1" customWidth="1"/>
    <col min="8" max="8" width="23.5703125" customWidth="1"/>
    <col min="9" max="9" width="19.7109375" customWidth="1"/>
    <col min="10" max="10" width="24.28515625" customWidth="1"/>
  </cols>
  <sheetData>
    <row r="1" spans="2:11" s="22" customFormat="1" ht="15" x14ac:dyDescent="0.2">
      <c r="B1" s="108" t="s">
        <v>237</v>
      </c>
      <c r="C1" s="108"/>
      <c r="D1" s="108"/>
      <c r="E1" s="108"/>
      <c r="F1" s="108"/>
    </row>
    <row r="2" spans="2:11" s="22" customFormat="1" ht="15" x14ac:dyDescent="0.2"/>
    <row r="4" spans="2:11" ht="15" x14ac:dyDescent="0.2">
      <c r="C4" s="146" t="s">
        <v>239</v>
      </c>
      <c r="D4" s="146"/>
      <c r="E4" s="146"/>
    </row>
    <row r="5" spans="2:11" ht="13.5" thickBot="1" x14ac:dyDescent="0.25"/>
    <row r="6" spans="2:11" ht="15.75" thickBot="1" x14ac:dyDescent="0.25">
      <c r="C6" s="32" t="s">
        <v>66</v>
      </c>
      <c r="D6" s="33" t="s">
        <v>51</v>
      </c>
      <c r="E6" s="34" t="s">
        <v>52</v>
      </c>
      <c r="H6" s="142" t="s">
        <v>335</v>
      </c>
      <c r="I6" s="142"/>
      <c r="J6" s="142"/>
      <c r="K6" s="108"/>
    </row>
    <row r="7" spans="2:11" ht="15" x14ac:dyDescent="0.2">
      <c r="C7" s="29" t="s">
        <v>67</v>
      </c>
      <c r="D7" s="30">
        <v>92</v>
      </c>
      <c r="E7" s="31">
        <f>D7/SUM($D$7:$D$15)</f>
        <v>4.1460117169896352E-2</v>
      </c>
      <c r="H7" s="108" t="s">
        <v>334</v>
      </c>
      <c r="I7" s="108" t="s">
        <v>336</v>
      </c>
      <c r="J7" s="108" t="s">
        <v>337</v>
      </c>
      <c r="K7" s="108"/>
    </row>
    <row r="8" spans="2:11" ht="15" x14ac:dyDescent="0.2">
      <c r="C8" s="23" t="s">
        <v>68</v>
      </c>
      <c r="D8" s="24">
        <v>298</v>
      </c>
      <c r="E8" s="25">
        <f t="shared" ref="E8:E15" si="0">D8/SUM($D$7:$D$15)</f>
        <v>0.13429472735466427</v>
      </c>
      <c r="H8" s="108" t="s">
        <v>338</v>
      </c>
      <c r="I8" s="108" t="s">
        <v>340</v>
      </c>
      <c r="J8" s="108" t="s">
        <v>339</v>
      </c>
      <c r="K8" s="108"/>
    </row>
    <row r="9" spans="2:11" ht="15" x14ac:dyDescent="0.2">
      <c r="C9" s="23" t="s">
        <v>69</v>
      </c>
      <c r="D9" s="24">
        <v>495</v>
      </c>
      <c r="E9" s="25">
        <f t="shared" si="0"/>
        <v>0.22307345651194233</v>
      </c>
    </row>
    <row r="10" spans="2:11" ht="15" x14ac:dyDescent="0.2">
      <c r="C10" s="23" t="s">
        <v>70</v>
      </c>
      <c r="D10" s="24">
        <v>504</v>
      </c>
      <c r="E10" s="25">
        <f t="shared" si="0"/>
        <v>0.22712933753943218</v>
      </c>
    </row>
    <row r="11" spans="2:11" ht="15" x14ac:dyDescent="0.2">
      <c r="C11" s="23" t="s">
        <v>71</v>
      </c>
      <c r="D11" s="24">
        <v>304</v>
      </c>
      <c r="E11" s="25">
        <f t="shared" si="0"/>
        <v>0.1369986480396575</v>
      </c>
    </row>
    <row r="12" spans="2:11" ht="15" x14ac:dyDescent="0.2">
      <c r="C12" s="23" t="s">
        <v>72</v>
      </c>
      <c r="D12" s="24">
        <v>226</v>
      </c>
      <c r="E12" s="25">
        <f t="shared" si="0"/>
        <v>0.10184767913474538</v>
      </c>
      <c r="H12" s="142" t="s">
        <v>346</v>
      </c>
      <c r="I12" s="142"/>
      <c r="J12" s="142"/>
    </row>
    <row r="13" spans="2:11" ht="15" x14ac:dyDescent="0.2">
      <c r="C13" s="23" t="s">
        <v>73</v>
      </c>
      <c r="D13" s="24">
        <v>129</v>
      </c>
      <c r="E13" s="25">
        <f t="shared" si="0"/>
        <v>5.8134294727354666E-2</v>
      </c>
      <c r="H13" s="108" t="s">
        <v>334</v>
      </c>
      <c r="I13" s="108" t="s">
        <v>347</v>
      </c>
      <c r="J13" s="108" t="s">
        <v>348</v>
      </c>
    </row>
    <row r="14" spans="2:11" ht="15" x14ac:dyDescent="0.2">
      <c r="C14" s="23" t="s">
        <v>74</v>
      </c>
      <c r="D14" s="24">
        <v>76</v>
      </c>
      <c r="E14" s="25">
        <f t="shared" si="0"/>
        <v>3.4249662009914375E-2</v>
      </c>
      <c r="H14" s="108" t="s">
        <v>338</v>
      </c>
      <c r="I14" s="108" t="s">
        <v>349</v>
      </c>
      <c r="J14" s="108" t="s">
        <v>350</v>
      </c>
    </row>
    <row r="15" spans="2:11" ht="15.75" thickBot="1" x14ac:dyDescent="0.25">
      <c r="C15" s="26" t="s">
        <v>75</v>
      </c>
      <c r="D15" s="27">
        <v>95</v>
      </c>
      <c r="E15" s="28">
        <f t="shared" si="0"/>
        <v>4.2812077512392972E-2</v>
      </c>
    </row>
    <row r="17" spans="3:6" ht="15" x14ac:dyDescent="0.2">
      <c r="C17" s="146" t="s">
        <v>240</v>
      </c>
      <c r="D17" s="146"/>
      <c r="E17" s="146"/>
    </row>
    <row r="18" spans="3:6" ht="13.5" thickBot="1" x14ac:dyDescent="0.25"/>
    <row r="19" spans="3:6" ht="14.25" x14ac:dyDescent="0.2">
      <c r="C19" s="32" t="s">
        <v>66</v>
      </c>
      <c r="D19" s="33" t="s">
        <v>51</v>
      </c>
      <c r="E19" s="34" t="s">
        <v>52</v>
      </c>
    </row>
    <row r="20" spans="3:6" ht="15" x14ac:dyDescent="0.2">
      <c r="C20" s="23" t="s">
        <v>68</v>
      </c>
      <c r="D20" s="24">
        <v>160</v>
      </c>
      <c r="E20" s="25">
        <f t="shared" ref="E20:E27" si="1">D20/SUM($D$20:$D$27)</f>
        <v>3.3071517155849522E-2</v>
      </c>
    </row>
    <row r="21" spans="3:6" ht="15" x14ac:dyDescent="0.2">
      <c r="C21" s="23" t="s">
        <v>69</v>
      </c>
      <c r="D21" s="24">
        <v>445</v>
      </c>
      <c r="E21" s="25">
        <f t="shared" si="1"/>
        <v>9.1980157089706485E-2</v>
      </c>
    </row>
    <row r="22" spans="3:6" ht="15" x14ac:dyDescent="0.2">
      <c r="C22" s="23" t="s">
        <v>70</v>
      </c>
      <c r="D22" s="24">
        <v>944</v>
      </c>
      <c r="E22" s="25">
        <f t="shared" si="1"/>
        <v>0.1951219512195122</v>
      </c>
    </row>
    <row r="23" spans="3:6" ht="15" x14ac:dyDescent="0.2">
      <c r="C23" s="23" t="s">
        <v>71</v>
      </c>
      <c r="D23" s="24">
        <v>1205</v>
      </c>
      <c r="E23" s="25">
        <f t="shared" si="1"/>
        <v>0.24906986357999172</v>
      </c>
    </row>
    <row r="24" spans="3:6" ht="15" x14ac:dyDescent="0.2">
      <c r="C24" s="23" t="s">
        <v>72</v>
      </c>
      <c r="D24" s="24">
        <v>965</v>
      </c>
      <c r="E24" s="25">
        <f t="shared" si="1"/>
        <v>0.19946258784621745</v>
      </c>
    </row>
    <row r="25" spans="3:6" ht="15" x14ac:dyDescent="0.2">
      <c r="C25" s="23" t="s">
        <v>73</v>
      </c>
      <c r="D25" s="47">
        <v>529</v>
      </c>
      <c r="E25" s="25">
        <f t="shared" si="1"/>
        <v>0.10934270359652749</v>
      </c>
    </row>
    <row r="26" spans="3:6" ht="15" x14ac:dyDescent="0.2">
      <c r="C26" s="23" t="s">
        <v>74</v>
      </c>
      <c r="D26" s="47">
        <v>279</v>
      </c>
      <c r="E26" s="25">
        <f t="shared" si="1"/>
        <v>5.7668458040512606E-2</v>
      </c>
    </row>
    <row r="27" spans="3:6" ht="15.75" thickBot="1" x14ac:dyDescent="0.25">
      <c r="C27" s="26" t="s">
        <v>75</v>
      </c>
      <c r="D27" s="109">
        <v>311</v>
      </c>
      <c r="E27" s="28">
        <f t="shared" si="1"/>
        <v>6.428276147168252E-2</v>
      </c>
    </row>
    <row r="29" spans="3:6" ht="15" x14ac:dyDescent="0.2">
      <c r="C29" s="142" t="s">
        <v>238</v>
      </c>
      <c r="D29" s="142"/>
      <c r="E29" s="142"/>
      <c r="F29" s="22"/>
    </row>
    <row r="30" spans="3:6" ht="13.5" thickBot="1" x14ac:dyDescent="0.25"/>
    <row r="31" spans="3:6" ht="15" thickBot="1" x14ac:dyDescent="0.25">
      <c r="C31" s="32" t="s">
        <v>66</v>
      </c>
      <c r="D31" s="33" t="s">
        <v>51</v>
      </c>
      <c r="E31" s="34" t="s">
        <v>52</v>
      </c>
    </row>
    <row r="32" spans="3:6" ht="15" x14ac:dyDescent="0.2">
      <c r="C32" s="29" t="s">
        <v>67</v>
      </c>
      <c r="D32" s="30">
        <v>92</v>
      </c>
      <c r="E32" s="31">
        <f t="shared" ref="E32:E40" si="2">D32/SUM($D$32:$D$40)</f>
        <v>1.3036701147796514E-2</v>
      </c>
    </row>
    <row r="33" spans="3:5" ht="15" x14ac:dyDescent="0.2">
      <c r="C33" s="23" t="s">
        <v>68</v>
      </c>
      <c r="D33" s="24">
        <f>D8+D20</f>
        <v>458</v>
      </c>
      <c r="E33" s="25">
        <f t="shared" si="2"/>
        <v>6.4900099192291338E-2</v>
      </c>
    </row>
    <row r="34" spans="3:5" ht="15" x14ac:dyDescent="0.2">
      <c r="C34" s="23" t="s">
        <v>69</v>
      </c>
      <c r="D34" s="24">
        <f t="shared" ref="D34:D40" si="3">D9+D21</f>
        <v>940</v>
      </c>
      <c r="E34" s="25">
        <f t="shared" si="2"/>
        <v>0.13320107694487743</v>
      </c>
    </row>
    <row r="35" spans="3:5" ht="15" x14ac:dyDescent="0.2">
      <c r="C35" s="23" t="s">
        <v>70</v>
      </c>
      <c r="D35" s="24">
        <f t="shared" si="3"/>
        <v>1448</v>
      </c>
      <c r="E35" s="25">
        <f t="shared" si="2"/>
        <v>0.20518633980444947</v>
      </c>
    </row>
    <row r="36" spans="3:5" ht="15" x14ac:dyDescent="0.2">
      <c r="C36" s="23" t="s">
        <v>71</v>
      </c>
      <c r="D36" s="24">
        <f t="shared" si="3"/>
        <v>1509</v>
      </c>
      <c r="E36" s="25">
        <f t="shared" si="2"/>
        <v>0.21383023947853194</v>
      </c>
    </row>
    <row r="37" spans="3:5" ht="15" x14ac:dyDescent="0.2">
      <c r="C37" s="23" t="s">
        <v>72</v>
      </c>
      <c r="D37" s="24">
        <f t="shared" si="3"/>
        <v>1191</v>
      </c>
      <c r="E37" s="25">
        <f t="shared" si="2"/>
        <v>0.16876859855462661</v>
      </c>
    </row>
    <row r="38" spans="3:5" ht="15" x14ac:dyDescent="0.2">
      <c r="C38" s="23" t="s">
        <v>73</v>
      </c>
      <c r="D38" s="24">
        <f t="shared" si="3"/>
        <v>658</v>
      </c>
      <c r="E38" s="25">
        <f t="shared" si="2"/>
        <v>9.32407538614142E-2</v>
      </c>
    </row>
    <row r="39" spans="3:5" ht="15" x14ac:dyDescent="0.2">
      <c r="C39" s="23" t="s">
        <v>74</v>
      </c>
      <c r="D39" s="24">
        <f t="shared" si="3"/>
        <v>355</v>
      </c>
      <c r="E39" s="25">
        <f t="shared" si="2"/>
        <v>5.0304662037693071E-2</v>
      </c>
    </row>
    <row r="40" spans="3:5" ht="15.75" thickBot="1" x14ac:dyDescent="0.25">
      <c r="C40" s="26" t="s">
        <v>75</v>
      </c>
      <c r="D40" s="27">
        <f t="shared" si="3"/>
        <v>406</v>
      </c>
      <c r="E40" s="28">
        <f t="shared" si="2"/>
        <v>5.7531528978319396E-2</v>
      </c>
    </row>
  </sheetData>
  <mergeCells count="5">
    <mergeCell ref="C4:E4"/>
    <mergeCell ref="C17:E17"/>
    <mergeCell ref="C29:E29"/>
    <mergeCell ref="H6:J6"/>
    <mergeCell ref="H12:J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OD 10 biegów</vt:lpstr>
      <vt:lpstr>kategorie </vt:lpstr>
      <vt:lpstr>najlepsi</vt:lpstr>
      <vt:lpstr>zwycięzcy</vt:lpstr>
      <vt:lpstr>przedziały czasowe</vt:lpstr>
    </vt:vector>
  </TitlesOfParts>
  <Company>Pracownia domowa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Bołtuć</dc:creator>
  <cp:lastModifiedBy>Antoni Stankiewicz</cp:lastModifiedBy>
  <cp:lastPrinted>2016-05-27T13:31:06Z</cp:lastPrinted>
  <dcterms:created xsi:type="dcterms:W3CDTF">1999-06-03T10:34:07Z</dcterms:created>
  <dcterms:modified xsi:type="dcterms:W3CDTF">2025-05-28T16:33:31Z</dcterms:modified>
</cp:coreProperties>
</file>